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04235\Desktop\"/>
    </mc:Choice>
  </mc:AlternateContent>
  <bookViews>
    <workbookView xWindow="0" yWindow="0" windowWidth="20490" windowHeight="7530" firstSheet="1" activeTab="1"/>
  </bookViews>
  <sheets>
    <sheet name="10月" sheetId="16" r:id="rId1"/>
    <sheet name="７月" sheetId="25" r:id="rId2"/>
  </sheets>
  <definedNames>
    <definedName name="_xlnm.Print_Area" localSheetId="0">'10月'!$A$1:$M$44</definedName>
    <definedName name="_xlnm.Print_Area" localSheetId="1">'７月'!$A$1:$M$38</definedName>
  </definedNames>
  <calcPr calcId="162913"/>
</workbook>
</file>

<file path=xl/calcChain.xml><?xml version="1.0" encoding="utf-8"?>
<calcChain xmlns="http://schemas.openxmlformats.org/spreadsheetml/2006/main">
  <c r="G38" i="25" l="1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A8" i="25"/>
  <c r="B8" i="25" s="1"/>
  <c r="A9" i="25" l="1"/>
  <c r="B9" i="25" l="1"/>
  <c r="A10" i="25"/>
  <c r="A11" i="25" l="1"/>
  <c r="B10" i="25"/>
  <c r="A12" i="25" l="1"/>
  <c r="B11" i="25"/>
  <c r="B12" i="25" l="1"/>
  <c r="A13" i="25"/>
  <c r="B13" i="25" l="1"/>
  <c r="A14" i="25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A10" i="16"/>
  <c r="A11" i="16" s="1"/>
  <c r="A15" i="25" l="1"/>
  <c r="B14" i="25"/>
  <c r="G41" i="16"/>
  <c r="B10" i="16"/>
  <c r="B11" i="16"/>
  <c r="A12" i="16"/>
  <c r="B15" i="25" l="1"/>
  <c r="A16" i="25"/>
  <c r="B12" i="16"/>
  <c r="A13" i="16"/>
  <c r="B16" i="25" l="1"/>
  <c r="A17" i="25"/>
  <c r="A14" i="16"/>
  <c r="B13" i="16"/>
  <c r="A18" i="25" l="1"/>
  <c r="B17" i="25"/>
  <c r="A15" i="16"/>
  <c r="B14" i="16"/>
  <c r="A19" i="25" l="1"/>
  <c r="B18" i="25"/>
  <c r="B15" i="16"/>
  <c r="A16" i="16"/>
  <c r="A20" i="25" l="1"/>
  <c r="B19" i="25"/>
  <c r="B16" i="16"/>
  <c r="A17" i="16"/>
  <c r="B20" i="25" l="1"/>
  <c r="A21" i="25"/>
  <c r="A18" i="16"/>
  <c r="B17" i="16"/>
  <c r="B21" i="25" l="1"/>
  <c r="A22" i="25"/>
  <c r="A19" i="16"/>
  <c r="B18" i="16"/>
  <c r="A23" i="25" l="1"/>
  <c r="B22" i="25"/>
  <c r="B19" i="16"/>
  <c r="A20" i="16"/>
  <c r="A24" i="25" l="1"/>
  <c r="B23" i="25"/>
  <c r="B20" i="16"/>
  <c r="A21" i="16"/>
  <c r="B24" i="25" l="1"/>
  <c r="A25" i="25"/>
  <c r="A22" i="16"/>
  <c r="B21" i="16"/>
  <c r="A26" i="25" l="1"/>
  <c r="B25" i="25"/>
  <c r="A23" i="16"/>
  <c r="B22" i="16"/>
  <c r="A27" i="25" l="1"/>
  <c r="B26" i="25"/>
  <c r="B23" i="16"/>
  <c r="A24" i="16"/>
  <c r="A28" i="25" l="1"/>
  <c r="B27" i="25"/>
  <c r="B24" i="16"/>
  <c r="A25" i="16"/>
  <c r="B28" i="25" l="1"/>
  <c r="A29" i="25"/>
  <c r="A26" i="16"/>
  <c r="B25" i="16"/>
  <c r="A30" i="25" l="1"/>
  <c r="B29" i="25"/>
  <c r="A27" i="16"/>
  <c r="B26" i="16"/>
  <c r="A31" i="25" l="1"/>
  <c r="B30" i="25"/>
  <c r="B27" i="16"/>
  <c r="A28" i="16"/>
  <c r="A32" i="25" l="1"/>
  <c r="B31" i="25"/>
  <c r="A29" i="16"/>
  <c r="B28" i="16"/>
  <c r="B32" i="25" l="1"/>
  <c r="A33" i="25"/>
  <c r="A30" i="16"/>
  <c r="B29" i="16"/>
  <c r="A34" i="25" l="1"/>
  <c r="B33" i="25"/>
  <c r="B30" i="16"/>
  <c r="A31" i="16"/>
  <c r="A35" i="25" l="1"/>
  <c r="B34" i="25"/>
  <c r="B31" i="16"/>
  <c r="A32" i="16"/>
  <c r="A36" i="25" l="1"/>
  <c r="B35" i="25"/>
  <c r="B32" i="16"/>
  <c r="A33" i="16"/>
  <c r="B36" i="25" l="1"/>
  <c r="A37" i="25"/>
  <c r="A34" i="16"/>
  <c r="B33" i="16"/>
  <c r="B37" i="25" l="1"/>
  <c r="A38" i="25"/>
  <c r="B38" i="25" s="1"/>
  <c r="A35" i="16"/>
  <c r="B34" i="16"/>
  <c r="B35" i="16" l="1"/>
  <c r="A36" i="16"/>
  <c r="B36" i="16" l="1"/>
  <c r="A37" i="16"/>
  <c r="A38" i="16" l="1"/>
  <c r="B37" i="16"/>
  <c r="A39" i="16" l="1"/>
  <c r="B38" i="16"/>
  <c r="B39" i="16" l="1"/>
  <c r="A40" i="16"/>
  <c r="B40" i="16" s="1"/>
</calcChain>
</file>

<file path=xl/comments1.xml><?xml version="1.0" encoding="utf-8"?>
<comments xmlns="http://schemas.openxmlformats.org/spreadsheetml/2006/main">
  <authors>
    <author>Windows ユーザー</author>
  </authors>
  <commentList>
    <comment ref="L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　○/1　と入力
　例　4/1　　　5/1</t>
        </r>
      </text>
    </comment>
  </commentList>
</comments>
</file>

<file path=xl/sharedStrings.xml><?xml version="1.0" encoding="utf-8"?>
<sst xmlns="http://schemas.openxmlformats.org/spreadsheetml/2006/main" count="145" uniqueCount="60">
  <si>
    <t>　</t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</si>
  <si>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</si>
  <si>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</si>
  <si>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部活動名</t>
    <rPh sb="0" eb="3">
      <t>ブカツドウ</t>
    </rPh>
    <rPh sb="3" eb="4">
      <t>メイ</t>
    </rPh>
    <phoneticPr fontId="1"/>
  </si>
  <si>
    <t>開始時間</t>
    <rPh sb="0" eb="2">
      <t>カイシ</t>
    </rPh>
    <rPh sb="2" eb="4">
      <t>ジカン</t>
    </rPh>
    <phoneticPr fontId="1"/>
  </si>
  <si>
    <t>～</t>
    <phoneticPr fontId="1"/>
  </si>
  <si>
    <t>終了時間</t>
    <rPh sb="0" eb="2">
      <t>シュウリョウ</t>
    </rPh>
    <rPh sb="2" eb="4">
      <t>ジカン</t>
    </rPh>
    <phoneticPr fontId="1"/>
  </si>
  <si>
    <t>活動時間</t>
    <rPh sb="0" eb="2">
      <t>カツドウ</t>
    </rPh>
    <rPh sb="2" eb="4">
      <t>ジカン</t>
    </rPh>
    <phoneticPr fontId="1"/>
  </si>
  <si>
    <t>活動場所</t>
    <rPh sb="0" eb="2">
      <t>カツドウ</t>
    </rPh>
    <rPh sb="2" eb="4">
      <t>バショ</t>
    </rPh>
    <phoneticPr fontId="1"/>
  </si>
  <si>
    <t>印</t>
    <rPh sb="0" eb="1">
      <t>イン</t>
    </rPh>
    <phoneticPr fontId="1"/>
  </si>
  <si>
    <t>部</t>
    <rPh sb="0" eb="1">
      <t>ブ</t>
    </rPh>
    <phoneticPr fontId="1"/>
  </si>
  <si>
    <t>月</t>
    <rPh sb="0" eb="1">
      <t>ゲツ</t>
    </rPh>
    <phoneticPr fontId="1"/>
  </si>
  <si>
    <t>顧問名</t>
    <rPh sb="0" eb="2">
      <t>コモン</t>
    </rPh>
    <rPh sb="2" eb="3">
      <t>メイ</t>
    </rPh>
    <phoneticPr fontId="1"/>
  </si>
  <si>
    <t>活動時間　合計</t>
    <rPh sb="0" eb="2">
      <t>カツドウ</t>
    </rPh>
    <rPh sb="2" eb="4">
      <t>ジカン</t>
    </rPh>
    <rPh sb="5" eb="7">
      <t>ゴウケイ</t>
    </rPh>
    <phoneticPr fontId="1"/>
  </si>
  <si>
    <t>活動内容（備考）</t>
    <rPh sb="0" eb="2">
      <t>カツドウ</t>
    </rPh>
    <rPh sb="2" eb="4">
      <t>ナイヨウ</t>
    </rPh>
    <rPh sb="5" eb="7">
      <t>ビコウ</t>
    </rPh>
    <phoneticPr fontId="1"/>
  </si>
  <si>
    <t>　　　　　　　　　　　　　平日の放課後、土日及び休日の活動時間・内容・場所等</t>
    <rPh sb="13" eb="15">
      <t>ヘイジツ</t>
    </rPh>
    <rPh sb="16" eb="19">
      <t>ホウカゴ</t>
    </rPh>
    <rPh sb="20" eb="22">
      <t>ドニチ</t>
    </rPh>
    <rPh sb="22" eb="23">
      <t>オヨ</t>
    </rPh>
    <rPh sb="24" eb="26">
      <t>キュウジツ</t>
    </rPh>
    <rPh sb="27" eb="29">
      <t>カツドウ</t>
    </rPh>
    <rPh sb="29" eb="31">
      <t>ジカン</t>
    </rPh>
    <rPh sb="32" eb="34">
      <t>ナイヨウ</t>
    </rPh>
    <rPh sb="35" eb="37">
      <t>バショ</t>
    </rPh>
    <rPh sb="37" eb="38">
      <t>トウ</t>
    </rPh>
    <phoneticPr fontId="1"/>
  </si>
  <si>
    <t>朝練</t>
    <rPh sb="0" eb="1">
      <t>アサ</t>
    </rPh>
    <rPh sb="1" eb="2">
      <t>レン</t>
    </rPh>
    <phoneticPr fontId="1"/>
  </si>
  <si>
    <t>校長</t>
    <rPh sb="0" eb="2">
      <t>コウチョウ</t>
    </rPh>
    <phoneticPr fontId="1"/>
  </si>
  <si>
    <t>教頭</t>
    <rPh sb="0" eb="2">
      <t>キョウトウ</t>
    </rPh>
    <phoneticPr fontId="1"/>
  </si>
  <si>
    <t>教務主任</t>
    <rPh sb="0" eb="2">
      <t>キョウム</t>
    </rPh>
    <rPh sb="2" eb="4">
      <t>シュニン</t>
    </rPh>
    <phoneticPr fontId="1"/>
  </si>
  <si>
    <t>事務</t>
    <rPh sb="0" eb="2">
      <t>ジム</t>
    </rPh>
    <phoneticPr fontId="1"/>
  </si>
  <si>
    <t>担当</t>
    <rPh sb="0" eb="2">
      <t>タントウ</t>
    </rPh>
    <phoneticPr fontId="1"/>
  </si>
  <si>
    <t>閲覧</t>
    <rPh sb="0" eb="2">
      <t>エツラン</t>
    </rPh>
    <phoneticPr fontId="1"/>
  </si>
  <si>
    <t>　</t>
    <phoneticPr fontId="1"/>
  </si>
  <si>
    <t>平成31年度　部活動　月間活動計画</t>
    <rPh sb="0" eb="2">
      <t>ヘイセイ</t>
    </rPh>
    <rPh sb="4" eb="6">
      <t>ネンドヘイネンド</t>
    </rPh>
    <rPh sb="7" eb="10">
      <t>ブカツドウ</t>
    </rPh>
    <rPh sb="11" eb="13">
      <t>ゲッカン</t>
    </rPh>
    <rPh sb="13" eb="15">
      <t>カツドウ</t>
    </rPh>
    <rPh sb="15" eb="17">
      <t>ケイカク</t>
    </rPh>
    <phoneticPr fontId="1"/>
  </si>
  <si>
    <t>池　山　典　行</t>
    <rPh sb="0" eb="1">
      <t>イケ</t>
    </rPh>
    <rPh sb="2" eb="3">
      <t>ヤマ</t>
    </rPh>
    <rPh sb="4" eb="5">
      <t>テン</t>
    </rPh>
    <rPh sb="6" eb="7">
      <t>ギョウ</t>
    </rPh>
    <phoneticPr fontId="17"/>
  </si>
  <si>
    <t>山　田　裕　美</t>
    <rPh sb="0" eb="1">
      <t>ヤマ</t>
    </rPh>
    <rPh sb="2" eb="3">
      <t>タ</t>
    </rPh>
    <rPh sb="4" eb="5">
      <t>ユウ</t>
    </rPh>
    <rPh sb="6" eb="7">
      <t>ミ</t>
    </rPh>
    <phoneticPr fontId="2"/>
  </si>
  <si>
    <t>佐　藤　紀　文</t>
    <rPh sb="0" eb="1">
      <t>サ</t>
    </rPh>
    <rPh sb="2" eb="3">
      <t>フジ</t>
    </rPh>
    <rPh sb="4" eb="5">
      <t>オサム</t>
    </rPh>
    <rPh sb="6" eb="7">
      <t>アヤ</t>
    </rPh>
    <phoneticPr fontId="18"/>
  </si>
  <si>
    <t>鳥　居　利　江</t>
    <rPh sb="0" eb="1">
      <t>トリ</t>
    </rPh>
    <rPh sb="2" eb="3">
      <t>イ</t>
    </rPh>
    <rPh sb="4" eb="5">
      <t>リ</t>
    </rPh>
    <rPh sb="6" eb="7">
      <t>エ</t>
    </rPh>
    <phoneticPr fontId="2"/>
  </si>
  <si>
    <t>森　　　直　也</t>
    <rPh sb="0" eb="1">
      <t>モリ</t>
    </rPh>
    <rPh sb="4" eb="5">
      <t>チョク</t>
    </rPh>
    <rPh sb="6" eb="7">
      <t>ヤ</t>
    </rPh>
    <phoneticPr fontId="17"/>
  </si>
  <si>
    <t>木　村　友　昭</t>
    <rPh sb="0" eb="1">
      <t>キ</t>
    </rPh>
    <rPh sb="2" eb="3">
      <t>ムラ</t>
    </rPh>
    <rPh sb="4" eb="5">
      <t>トモ</t>
    </rPh>
    <rPh sb="6" eb="7">
      <t>アキラ</t>
    </rPh>
    <phoneticPr fontId="17"/>
  </si>
  <si>
    <t>川　口　晴　香</t>
    <rPh sb="0" eb="1">
      <t>カワ</t>
    </rPh>
    <rPh sb="2" eb="3">
      <t>クチ</t>
    </rPh>
    <rPh sb="4" eb="5">
      <t>ハレ</t>
    </rPh>
    <rPh sb="6" eb="7">
      <t>カオリ</t>
    </rPh>
    <phoneticPr fontId="18"/>
  </si>
  <si>
    <t>渡　辺　祥　啓</t>
    <rPh sb="0" eb="1">
      <t>ワタリ</t>
    </rPh>
    <rPh sb="2" eb="3">
      <t>ヘン</t>
    </rPh>
    <rPh sb="4" eb="5">
      <t>ショウ</t>
    </rPh>
    <rPh sb="6" eb="7">
      <t>ケイ</t>
    </rPh>
    <phoneticPr fontId="17"/>
  </si>
  <si>
    <t>益　田　太　郎</t>
    <rPh sb="0" eb="1">
      <t>エキ</t>
    </rPh>
    <rPh sb="2" eb="3">
      <t>タ</t>
    </rPh>
    <rPh sb="4" eb="5">
      <t>フトシ</t>
    </rPh>
    <rPh sb="6" eb="7">
      <t>ロウ</t>
    </rPh>
    <phoneticPr fontId="17"/>
  </si>
  <si>
    <t>高　木　良　幸</t>
    <rPh sb="0" eb="1">
      <t>コウ</t>
    </rPh>
    <rPh sb="2" eb="3">
      <t>キ</t>
    </rPh>
    <rPh sb="4" eb="5">
      <t>リョウ</t>
    </rPh>
    <rPh sb="6" eb="7">
      <t>サイワイ</t>
    </rPh>
    <phoneticPr fontId="17"/>
  </si>
  <si>
    <t>森　口　慎　一</t>
    <rPh sb="0" eb="1">
      <t>モリ</t>
    </rPh>
    <rPh sb="2" eb="3">
      <t>クチ</t>
    </rPh>
    <rPh sb="4" eb="5">
      <t>マコト</t>
    </rPh>
    <rPh sb="6" eb="7">
      <t>イッ</t>
    </rPh>
    <phoneticPr fontId="2"/>
  </si>
  <si>
    <t>島　田　敏　行</t>
    <rPh sb="0" eb="1">
      <t>シマ</t>
    </rPh>
    <rPh sb="2" eb="3">
      <t>タ</t>
    </rPh>
    <rPh sb="4" eb="5">
      <t>トシ</t>
    </rPh>
    <rPh sb="6" eb="7">
      <t>ギョウ</t>
    </rPh>
    <phoneticPr fontId="17"/>
  </si>
  <si>
    <t>濵　野　博　美</t>
    <rPh sb="0" eb="1">
      <t>ヒン</t>
    </rPh>
    <rPh sb="2" eb="3">
      <t>ノ</t>
    </rPh>
    <rPh sb="4" eb="5">
      <t>ヒロシ</t>
    </rPh>
    <rPh sb="6" eb="7">
      <t>ビ</t>
    </rPh>
    <phoneticPr fontId="17"/>
  </si>
  <si>
    <t>山　口　洋　美</t>
    <rPh sb="0" eb="1">
      <t>ヤマ</t>
    </rPh>
    <rPh sb="2" eb="3">
      <t>クチ</t>
    </rPh>
    <rPh sb="4" eb="5">
      <t>ヒロシ</t>
    </rPh>
    <rPh sb="6" eb="7">
      <t>ビ</t>
    </rPh>
    <phoneticPr fontId="17"/>
  </si>
  <si>
    <t>平　山　美　惠</t>
    <rPh sb="0" eb="1">
      <t>ヒラ</t>
    </rPh>
    <rPh sb="2" eb="3">
      <t>ヤマ</t>
    </rPh>
    <rPh sb="4" eb="5">
      <t>ビ</t>
    </rPh>
    <rPh sb="6" eb="7">
      <t>メグミ</t>
    </rPh>
    <phoneticPr fontId="17"/>
  </si>
  <si>
    <t>前　田　千恵美</t>
    <rPh sb="0" eb="1">
      <t>マエ</t>
    </rPh>
    <rPh sb="2" eb="3">
      <t>タ</t>
    </rPh>
    <rPh sb="4" eb="7">
      <t>チエミ</t>
    </rPh>
    <phoneticPr fontId="2"/>
  </si>
  <si>
    <t>岡　山　太　郎</t>
    <rPh sb="0" eb="1">
      <t>オカ</t>
    </rPh>
    <rPh sb="2" eb="3">
      <t>ヤマ</t>
    </rPh>
    <rPh sb="4" eb="5">
      <t>タ</t>
    </rPh>
    <rPh sb="6" eb="7">
      <t>ロウ</t>
    </rPh>
    <phoneticPr fontId="18"/>
  </si>
  <si>
    <t>淺　川　みなみ</t>
    <rPh sb="0" eb="1">
      <t>アサイ</t>
    </rPh>
    <rPh sb="2" eb="3">
      <t>カワ</t>
    </rPh>
    <phoneticPr fontId="18"/>
  </si>
  <si>
    <t>ものづくり部</t>
    <rPh sb="5" eb="6">
      <t>ブ</t>
    </rPh>
    <phoneticPr fontId="1"/>
  </si>
  <si>
    <t>　　 濵　野　博　美</t>
    <phoneticPr fontId="1"/>
  </si>
  <si>
    <t>専門委員会</t>
    <rPh sb="0" eb="2">
      <t>センモン</t>
    </rPh>
    <rPh sb="2" eb="5">
      <t>イインカイ</t>
    </rPh>
    <phoneticPr fontId="1"/>
  </si>
  <si>
    <t>新人戦</t>
    <rPh sb="0" eb="3">
      <t>シンジンセン</t>
    </rPh>
    <phoneticPr fontId="1"/>
  </si>
  <si>
    <t>文化祭前日準備</t>
    <rPh sb="0" eb="3">
      <t>ブンカサイ</t>
    </rPh>
    <rPh sb="3" eb="5">
      <t>ゼンジツ</t>
    </rPh>
    <rPh sb="5" eb="7">
      <t>ジュンビ</t>
    </rPh>
    <phoneticPr fontId="1"/>
  </si>
  <si>
    <t>１１／１（金）文化祭</t>
    <rPh sb="5" eb="6">
      <t>キン</t>
    </rPh>
    <rPh sb="7" eb="10">
      <t>ブンカサイ</t>
    </rPh>
    <phoneticPr fontId="1"/>
  </si>
  <si>
    <t>令和２年度　部活動　月間活動計画</t>
    <rPh sb="0" eb="2">
      <t>レイワ</t>
    </rPh>
    <rPh sb="3" eb="5">
      <t>ネンド</t>
    </rPh>
    <rPh sb="5" eb="7">
      <t>ヘイネンド</t>
    </rPh>
    <rPh sb="6" eb="9">
      <t>ブカツドウ</t>
    </rPh>
    <rPh sb="10" eb="12">
      <t>ゲッカン</t>
    </rPh>
    <rPh sb="12" eb="14">
      <t>カツドウ</t>
    </rPh>
    <rPh sb="14" eb="16">
      <t>ケイカク</t>
    </rPh>
    <phoneticPr fontId="1"/>
  </si>
  <si>
    <t>ものづくり</t>
    <phoneticPr fontId="1"/>
  </si>
  <si>
    <t>被服室</t>
    <rPh sb="0" eb="2">
      <t>ヒフク</t>
    </rPh>
    <rPh sb="2" eb="3">
      <t>シツ</t>
    </rPh>
    <phoneticPr fontId="1"/>
  </si>
  <si>
    <t>被服室</t>
    <phoneticPr fontId="1"/>
  </si>
  <si>
    <t>テスト発表</t>
    <rPh sb="3" eb="5">
      <t>ハッピョウ</t>
    </rPh>
    <phoneticPr fontId="1"/>
  </si>
  <si>
    <t>期末テスト</t>
    <rPh sb="0" eb="2">
      <t>キマツ</t>
    </rPh>
    <phoneticPr fontId="1"/>
  </si>
  <si>
    <t>専門委員会</t>
    <rPh sb="0" eb="5">
      <t>センモンイインカイ</t>
    </rPh>
    <phoneticPr fontId="1"/>
  </si>
  <si>
    <t>生徒議会</t>
    <rPh sb="0" eb="2">
      <t>セイト</t>
    </rPh>
    <rPh sb="2" eb="4">
      <t>ギカイ</t>
    </rPh>
    <phoneticPr fontId="1"/>
  </si>
  <si>
    <t>終了式　ミーティング</t>
    <rPh sb="0" eb="2">
      <t>シュウリョウ</t>
    </rPh>
    <rPh sb="2" eb="3">
      <t>シキ</t>
    </rPh>
    <phoneticPr fontId="1"/>
  </si>
  <si>
    <t>被服室</t>
    <phoneticPr fontId="1"/>
  </si>
  <si>
    <t>被服室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</si>
</sst>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"/>
    <numFmt numFmtId="177" formatCode="d"/>
    <numFmt numFmtId="178" formatCode="[h]:mm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4"/>
      <color theme="1"/>
      <name val="FU明朝体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FU明朝体"/>
      <family val="1"/>
      <charset val="128"/>
    </font>
    <font>
      <b/>
      <u/>
      <sz val="22"/>
      <color theme="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4"/>
      <name val="Meiryo UI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rgb="FFFA7D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theme="1"/>
      <name val="UD デジタル 教科書体 N-R"/>
      <family val="1"/>
      <charset val="128"/>
    </font>
    <font>
      <b/>
      <u/>
      <sz val="14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/>
      <right style="thin">
        <color auto="1"/>
      </right>
      <top style="double">
        <color indexed="64"/>
      </top>
      <bottom style="hair">
        <color auto="1"/>
      </bottom>
      <diagonal/>
    </border>
    <border>
      <left/>
      <right style="medium">
        <color auto="1"/>
      </right>
      <top style="double">
        <color indexed="64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14" fillId="0" borderId="0" xfId="0" applyFont="1" applyFill="1" applyBorder="1" applyAlignment="1">
      <alignment vertical="center" shrinkToFit="1"/>
    </xf>
    <xf numFmtId="0" fontId="0" fillId="0" borderId="5" xfId="0" applyFill="1" applyBorder="1">
      <alignment vertical="center"/>
    </xf>
    <xf numFmtId="0" fontId="0" fillId="0" borderId="0" xfId="0" applyFill="1" applyBorder="1">
      <alignment vertical="center"/>
    </xf>
    <xf numFmtId="176" fontId="6" fillId="0" borderId="10" xfId="0" applyNumberFormat="1" applyFont="1" applyFill="1" applyBorder="1" applyAlignment="1">
      <alignment vertical="center"/>
    </xf>
    <xf numFmtId="0" fontId="12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left" vertical="center"/>
    </xf>
    <xf numFmtId="0" fontId="0" fillId="0" borderId="26" xfId="0" applyFill="1" applyBorder="1">
      <alignment vertical="center"/>
    </xf>
    <xf numFmtId="0" fontId="0" fillId="0" borderId="4" xfId="0" applyFill="1" applyBorder="1">
      <alignment vertical="center"/>
    </xf>
    <xf numFmtId="178" fontId="7" fillId="0" borderId="29" xfId="0" applyNumberFormat="1" applyFont="1" applyFill="1" applyBorder="1" applyAlignment="1">
      <alignment horizontal="center" vertical="center" shrinkToFit="1"/>
    </xf>
    <xf numFmtId="178" fontId="7" fillId="0" borderId="12" xfId="0" applyNumberFormat="1" applyFont="1" applyFill="1" applyBorder="1" applyAlignment="1">
      <alignment horizontal="center" vertical="center" shrinkToFit="1"/>
    </xf>
    <xf numFmtId="0" fontId="7" fillId="0" borderId="12" xfId="0" applyFont="1" applyFill="1" applyBorder="1">
      <alignment vertical="center"/>
    </xf>
    <xf numFmtId="177" fontId="7" fillId="0" borderId="32" xfId="0" applyNumberFormat="1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20" fontId="7" fillId="0" borderId="35" xfId="0" applyNumberFormat="1" applyFont="1" applyFill="1" applyBorder="1" applyAlignment="1">
      <alignment horizontal="right" vertical="center"/>
    </xf>
    <xf numFmtId="0" fontId="7" fillId="0" borderId="35" xfId="0" applyNumberFormat="1" applyFont="1" applyFill="1" applyBorder="1" applyAlignment="1">
      <alignment horizontal="center" vertical="center"/>
    </xf>
    <xf numFmtId="20" fontId="7" fillId="0" borderId="36" xfId="0" applyNumberFormat="1" applyFont="1" applyFill="1" applyBorder="1" applyAlignment="1">
      <alignment horizontal="left" vertical="center"/>
    </xf>
    <xf numFmtId="20" fontId="14" fillId="0" borderId="34" xfId="0" applyNumberFormat="1" applyFont="1" applyFill="1" applyBorder="1" applyAlignment="1">
      <alignment horizontal="center" vertical="center" shrinkToFit="1"/>
    </xf>
    <xf numFmtId="177" fontId="7" fillId="0" borderId="38" xfId="0" applyNumberFormat="1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20" fontId="7" fillId="0" borderId="40" xfId="0" applyNumberFormat="1" applyFont="1" applyFill="1" applyBorder="1" applyAlignment="1">
      <alignment horizontal="right" vertical="center"/>
    </xf>
    <xf numFmtId="0" fontId="7" fillId="0" borderId="40" xfId="0" applyNumberFormat="1" applyFont="1" applyFill="1" applyBorder="1" applyAlignment="1">
      <alignment horizontal="center" vertical="center"/>
    </xf>
    <xf numFmtId="20" fontId="7" fillId="0" borderId="41" xfId="0" applyNumberFormat="1" applyFont="1" applyFill="1" applyBorder="1" applyAlignment="1">
      <alignment horizontal="left" vertical="center"/>
    </xf>
    <xf numFmtId="20" fontId="14" fillId="0" borderId="25" xfId="0" applyNumberFormat="1" applyFont="1" applyFill="1" applyBorder="1" applyAlignment="1">
      <alignment horizontal="center" vertical="center" shrinkToFit="1"/>
    </xf>
    <xf numFmtId="177" fontId="7" fillId="0" borderId="43" xfId="0" applyNumberFormat="1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20" fontId="7" fillId="0" borderId="46" xfId="0" applyNumberFormat="1" applyFont="1" applyFill="1" applyBorder="1" applyAlignment="1">
      <alignment horizontal="right" vertical="center"/>
    </xf>
    <xf numFmtId="0" fontId="7" fillId="0" borderId="46" xfId="0" applyNumberFormat="1" applyFont="1" applyFill="1" applyBorder="1" applyAlignment="1">
      <alignment horizontal="center" vertical="center"/>
    </xf>
    <xf numFmtId="20" fontId="7" fillId="0" borderId="47" xfId="0" applyNumberFormat="1" applyFont="1" applyFill="1" applyBorder="1" applyAlignment="1">
      <alignment horizontal="left" vertical="center"/>
    </xf>
    <xf numFmtId="20" fontId="14" fillId="0" borderId="45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77" fontId="7" fillId="2" borderId="38" xfId="0" applyNumberFormat="1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20" fontId="7" fillId="2" borderId="40" xfId="0" applyNumberFormat="1" applyFont="1" applyFill="1" applyBorder="1" applyAlignment="1">
      <alignment horizontal="right" vertical="center"/>
    </xf>
    <xf numFmtId="0" fontId="7" fillId="2" borderId="40" xfId="0" applyNumberFormat="1" applyFont="1" applyFill="1" applyBorder="1" applyAlignment="1">
      <alignment horizontal="center" vertical="center"/>
    </xf>
    <xf numFmtId="20" fontId="7" fillId="2" borderId="41" xfId="0" applyNumberFormat="1" applyFont="1" applyFill="1" applyBorder="1" applyAlignment="1">
      <alignment horizontal="left" vertical="center"/>
    </xf>
    <xf numFmtId="20" fontId="14" fillId="2" borderId="25" xfId="0" applyNumberFormat="1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1" fillId="0" borderId="0" xfId="0" applyFont="1" applyFill="1">
      <alignment vertical="center"/>
    </xf>
    <xf numFmtId="0" fontId="22" fillId="0" borderId="0" xfId="0" applyFont="1" applyFill="1" applyBorder="1">
      <alignment vertical="center"/>
    </xf>
    <xf numFmtId="0" fontId="19" fillId="0" borderId="23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1" fillId="0" borderId="0" xfId="0" applyFont="1" applyFill="1" applyBorder="1">
      <alignment vertical="center"/>
    </xf>
    <xf numFmtId="0" fontId="21" fillId="0" borderId="0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shrinkToFit="1"/>
    </xf>
    <xf numFmtId="0" fontId="12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20" fontId="14" fillId="0" borderId="44" xfId="0" applyNumberFormat="1" applyFont="1" applyFill="1" applyBorder="1" applyAlignment="1">
      <alignment horizontal="center" vertical="center" shrinkToFit="1"/>
    </xf>
    <xf numFmtId="20" fontId="14" fillId="0" borderId="46" xfId="0" applyNumberFormat="1" applyFont="1" applyFill="1" applyBorder="1" applyAlignment="1">
      <alignment horizontal="center" vertical="center" shrinkToFit="1"/>
    </xf>
    <xf numFmtId="20" fontId="14" fillId="0" borderId="47" xfId="0" applyNumberFormat="1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 shrinkToFit="1"/>
    </xf>
    <xf numFmtId="20" fontId="14" fillId="0" borderId="39" xfId="0" applyNumberFormat="1" applyFont="1" applyFill="1" applyBorder="1" applyAlignment="1">
      <alignment horizontal="center" vertical="center" shrinkToFit="1"/>
    </xf>
    <xf numFmtId="20" fontId="14" fillId="0" borderId="40" xfId="0" applyNumberFormat="1" applyFont="1" applyFill="1" applyBorder="1" applyAlignment="1">
      <alignment horizontal="center" vertical="center" shrinkToFit="1"/>
    </xf>
    <xf numFmtId="20" fontId="14" fillId="0" borderId="41" xfId="0" applyNumberFormat="1" applyFont="1" applyFill="1" applyBorder="1" applyAlignment="1">
      <alignment horizontal="center" vertical="center" shrinkToFit="1"/>
    </xf>
    <xf numFmtId="0" fontId="7" fillId="0" borderId="39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20" fontId="14" fillId="2" borderId="39" xfId="0" applyNumberFormat="1" applyFont="1" applyFill="1" applyBorder="1" applyAlignment="1">
      <alignment horizontal="center" vertical="center" shrinkToFit="1"/>
    </xf>
    <xf numFmtId="20" fontId="14" fillId="2" borderId="40" xfId="0" applyNumberFormat="1" applyFont="1" applyFill="1" applyBorder="1" applyAlignment="1">
      <alignment horizontal="center" vertical="center" shrinkToFit="1"/>
    </xf>
    <xf numFmtId="20" fontId="14" fillId="2" borderId="41" xfId="0" applyNumberFormat="1" applyFont="1" applyFill="1" applyBorder="1" applyAlignment="1">
      <alignment horizontal="center" vertical="center" shrinkToFit="1"/>
    </xf>
    <xf numFmtId="0" fontId="7" fillId="2" borderId="39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20" fontId="14" fillId="0" borderId="33" xfId="0" applyNumberFormat="1" applyFont="1" applyFill="1" applyBorder="1" applyAlignment="1">
      <alignment horizontal="center" vertical="center" shrinkToFit="1"/>
    </xf>
    <xf numFmtId="20" fontId="14" fillId="0" borderId="35" xfId="0" applyNumberFormat="1" applyFont="1" applyFill="1" applyBorder="1" applyAlignment="1">
      <alignment horizontal="center" vertical="center" shrinkToFit="1"/>
    </xf>
    <xf numFmtId="20" fontId="14" fillId="0" borderId="36" xfId="0" applyNumberFormat="1" applyFont="1" applyFill="1" applyBorder="1" applyAlignment="1">
      <alignment horizontal="center" vertical="center" shrinkToFit="1"/>
    </xf>
    <xf numFmtId="0" fontId="7" fillId="0" borderId="33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textRotation="255"/>
    </xf>
    <xf numFmtId="0" fontId="0" fillId="0" borderId="14" xfId="0" applyFill="1" applyBorder="1" applyAlignment="1">
      <alignment horizontal="center" vertical="center"/>
    </xf>
    <xf numFmtId="0" fontId="10" fillId="0" borderId="0" xfId="0" applyFont="1" applyFill="1" applyAlignment="1">
      <alignment horizontal="left" vertical="top"/>
    </xf>
    <xf numFmtId="0" fontId="10" fillId="0" borderId="7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Alignment="1">
      <alignment vertical="center"/>
    </xf>
  </cellXfs>
  <cellStyles count="1">
    <cellStyle name="標準" xfId="0" builtinId="0"/>
  </cellStyles>
  <dxfs count="1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Q44"/>
  <sheetViews>
    <sheetView view="pageBreakPreview" zoomScaleNormal="100" zoomScaleSheetLayoutView="100" workbookViewId="0">
      <selection activeCell="A6" sqref="A6:E6"/>
    </sheetView>
  </sheetViews>
  <sheetFormatPr defaultRowHeight="13.5" x14ac:dyDescent="0.15"/>
  <cols>
    <col min="1" max="2" width="5.625" style="2" customWidth="1"/>
    <col min="3" max="3" width="6" style="2" customWidth="1"/>
    <col min="4" max="4" width="11.25" style="3" customWidth="1"/>
    <col min="5" max="5" width="4.125" style="3" customWidth="1"/>
    <col min="6" max="6" width="11.25" style="3" customWidth="1"/>
    <col min="7" max="7" width="11.5" style="3" customWidth="1"/>
    <col min="8" max="9" width="10.25" style="3" customWidth="1"/>
    <col min="10" max="10" width="8.75" style="3" customWidth="1"/>
    <col min="11" max="11" width="4.375" style="3" customWidth="1"/>
    <col min="12" max="13" width="12" style="3" customWidth="1"/>
    <col min="14" max="16384" width="9" style="3"/>
  </cols>
  <sheetData>
    <row r="1" spans="1:17" ht="24" customHeight="1" x14ac:dyDescent="0.15">
      <c r="E1" s="113" t="s">
        <v>22</v>
      </c>
      <c r="F1" s="48" t="s">
        <v>17</v>
      </c>
      <c r="G1" s="48" t="s">
        <v>18</v>
      </c>
      <c r="H1" s="48" t="s">
        <v>19</v>
      </c>
      <c r="I1" s="48" t="s">
        <v>20</v>
      </c>
      <c r="J1" s="114" t="s">
        <v>21</v>
      </c>
      <c r="K1" s="114"/>
    </row>
    <row r="2" spans="1:17" ht="68.25" customHeight="1" x14ac:dyDescent="0.15">
      <c r="E2" s="113"/>
      <c r="F2" s="48"/>
      <c r="G2" s="48"/>
      <c r="H2" s="44"/>
      <c r="I2" s="48"/>
      <c r="J2" s="114"/>
      <c r="K2" s="114"/>
    </row>
    <row r="3" spans="1:17" ht="11.25" customHeight="1" thickBot="1" x14ac:dyDescent="0.2">
      <c r="H3" s="43"/>
      <c r="I3" s="43"/>
      <c r="J3" s="43"/>
      <c r="K3" s="43"/>
      <c r="L3" s="43"/>
    </row>
    <row r="4" spans="1:17" ht="36" customHeight="1" thickTop="1" thickBot="1" x14ac:dyDescent="0.2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6"/>
      <c r="L4" s="4">
        <v>43739</v>
      </c>
      <c r="M4" s="13" t="s">
        <v>11</v>
      </c>
      <c r="Q4" s="3" t="s">
        <v>23</v>
      </c>
    </row>
    <row r="5" spans="1:17" ht="21" customHeight="1" thickTop="1" x14ac:dyDescent="0.15">
      <c r="A5" s="7" t="s">
        <v>3</v>
      </c>
      <c r="B5" s="5"/>
      <c r="C5" s="5"/>
      <c r="D5" s="6"/>
      <c r="E5" s="6"/>
      <c r="J5" s="71" t="s">
        <v>44</v>
      </c>
      <c r="K5" s="72"/>
      <c r="L5" s="72"/>
    </row>
    <row r="6" spans="1:17" ht="25.5" customHeight="1" x14ac:dyDescent="0.15">
      <c r="A6" s="117" t="s">
        <v>43</v>
      </c>
      <c r="B6" s="117"/>
      <c r="C6" s="117"/>
      <c r="D6" s="117"/>
      <c r="E6" s="117"/>
      <c r="F6" s="14" t="s">
        <v>10</v>
      </c>
      <c r="G6" s="1"/>
      <c r="I6" s="19" t="s">
        <v>12</v>
      </c>
      <c r="J6" s="118" t="s">
        <v>42</v>
      </c>
      <c r="K6" s="118"/>
      <c r="L6" s="118"/>
      <c r="M6" s="15" t="s">
        <v>9</v>
      </c>
      <c r="P6" s="3" t="s">
        <v>0</v>
      </c>
    </row>
    <row r="7" spans="1:17" ht="24" customHeight="1" thickBot="1" x14ac:dyDescent="0.2">
      <c r="A7" s="18"/>
      <c r="B7" s="18"/>
      <c r="C7" s="18"/>
      <c r="D7" s="8"/>
      <c r="E7" s="8"/>
      <c r="F7" s="9"/>
      <c r="G7" s="9"/>
      <c r="H7" s="9"/>
      <c r="I7" s="9"/>
      <c r="J7" s="9"/>
      <c r="K7" s="9"/>
      <c r="L7" s="9"/>
    </row>
    <row r="8" spans="1:17" ht="23.25" customHeight="1" x14ac:dyDescent="0.15">
      <c r="A8" s="99" t="s">
        <v>1</v>
      </c>
      <c r="B8" s="101" t="s">
        <v>2</v>
      </c>
      <c r="C8" s="103" t="s">
        <v>16</v>
      </c>
      <c r="D8" s="105" t="s">
        <v>15</v>
      </c>
      <c r="E8" s="106"/>
      <c r="F8" s="106"/>
      <c r="G8" s="106"/>
      <c r="H8" s="106"/>
      <c r="I8" s="106"/>
      <c r="J8" s="106"/>
      <c r="K8" s="106"/>
      <c r="L8" s="106"/>
      <c r="M8" s="107"/>
    </row>
    <row r="9" spans="1:17" ht="19.5" customHeight="1" thickBot="1" x14ac:dyDescent="0.2">
      <c r="A9" s="100"/>
      <c r="B9" s="102"/>
      <c r="C9" s="104"/>
      <c r="D9" s="16" t="s">
        <v>4</v>
      </c>
      <c r="E9" s="16" t="s">
        <v>5</v>
      </c>
      <c r="F9" s="16" t="s">
        <v>6</v>
      </c>
      <c r="G9" s="17" t="s">
        <v>7</v>
      </c>
      <c r="H9" s="108" t="s">
        <v>14</v>
      </c>
      <c r="I9" s="109"/>
      <c r="J9" s="109"/>
      <c r="K9" s="110"/>
      <c r="L9" s="111" t="s">
        <v>8</v>
      </c>
      <c r="M9" s="112"/>
      <c r="P9" s="20"/>
      <c r="Q9" s="21"/>
    </row>
    <row r="10" spans="1:17" ht="26.25" customHeight="1" thickTop="1" x14ac:dyDescent="0.15">
      <c r="A10" s="25">
        <f>L4</f>
        <v>43739</v>
      </c>
      <c r="B10" s="46" t="str">
        <f>TEXT(A10,"aaa")</f>
        <v>火</v>
      </c>
      <c r="C10" s="26"/>
      <c r="D10" s="27">
        <v>0.66666666666666663</v>
      </c>
      <c r="E10" s="28" t="s">
        <v>5</v>
      </c>
      <c r="F10" s="29">
        <v>0.70833333333333337</v>
      </c>
      <c r="G10" s="30">
        <f>F10-D10</f>
        <v>4.1666666666666741E-2</v>
      </c>
      <c r="H10" s="94"/>
      <c r="I10" s="95"/>
      <c r="J10" s="95"/>
      <c r="K10" s="96"/>
      <c r="L10" s="97"/>
      <c r="M10" s="98"/>
      <c r="P10" s="3" t="s">
        <v>25</v>
      </c>
    </row>
    <row r="11" spans="1:17" ht="26.25" customHeight="1" x14ac:dyDescent="0.15">
      <c r="A11" s="31">
        <f>A10+1</f>
        <v>43740</v>
      </c>
      <c r="B11" s="45" t="str">
        <f t="shared" ref="B11:B40" si="0">TEXT(A11,"aaa")</f>
        <v>水</v>
      </c>
      <c r="C11" s="32"/>
      <c r="D11" s="33"/>
      <c r="E11" s="34" t="s">
        <v>5</v>
      </c>
      <c r="F11" s="35"/>
      <c r="G11" s="36">
        <f t="shared" ref="G11:G40" si="1">F11-D11</f>
        <v>0</v>
      </c>
      <c r="H11" s="84"/>
      <c r="I11" s="85"/>
      <c r="J11" s="85"/>
      <c r="K11" s="86"/>
      <c r="L11" s="87"/>
      <c r="M11" s="88"/>
      <c r="P11" s="3" t="s">
        <v>26</v>
      </c>
    </row>
    <row r="12" spans="1:17" ht="26.25" customHeight="1" x14ac:dyDescent="0.15">
      <c r="A12" s="31">
        <f t="shared" ref="A12:A40" si="2">A11+1</f>
        <v>43741</v>
      </c>
      <c r="B12" s="45" t="str">
        <f t="shared" si="0"/>
        <v>木</v>
      </c>
      <c r="C12" s="32"/>
      <c r="D12" s="33">
        <v>0.66666666666666663</v>
      </c>
      <c r="E12" s="34" t="s">
        <v>5</v>
      </c>
      <c r="F12" s="35">
        <v>0.70833333333333337</v>
      </c>
      <c r="G12" s="36">
        <f t="shared" si="1"/>
        <v>4.1666666666666741E-2</v>
      </c>
      <c r="H12" s="84"/>
      <c r="I12" s="85"/>
      <c r="J12" s="85"/>
      <c r="K12" s="86"/>
      <c r="L12" s="87"/>
      <c r="M12" s="88"/>
      <c r="P12" s="3" t="s">
        <v>27</v>
      </c>
    </row>
    <row r="13" spans="1:17" ht="26.25" customHeight="1" x14ac:dyDescent="0.15">
      <c r="A13" s="31">
        <f t="shared" si="2"/>
        <v>43742</v>
      </c>
      <c r="B13" s="45" t="str">
        <f t="shared" si="0"/>
        <v>金</v>
      </c>
      <c r="C13" s="32"/>
      <c r="D13" s="33">
        <v>0.66666666666666663</v>
      </c>
      <c r="E13" s="34" t="s">
        <v>5</v>
      </c>
      <c r="F13" s="35">
        <v>0.70833333333333337</v>
      </c>
      <c r="G13" s="36">
        <f t="shared" si="1"/>
        <v>4.1666666666666741E-2</v>
      </c>
      <c r="H13" s="84"/>
      <c r="I13" s="85"/>
      <c r="J13" s="85"/>
      <c r="K13" s="86"/>
      <c r="L13" s="87"/>
      <c r="M13" s="88"/>
      <c r="P13" s="3" t="s">
        <v>28</v>
      </c>
    </row>
    <row r="14" spans="1:17" ht="26.25" customHeight="1" x14ac:dyDescent="0.15">
      <c r="A14" s="31">
        <f t="shared" si="2"/>
        <v>43743</v>
      </c>
      <c r="B14" s="45" t="str">
        <f t="shared" si="0"/>
        <v>土</v>
      </c>
      <c r="C14" s="32"/>
      <c r="D14" s="33"/>
      <c r="E14" s="34" t="s">
        <v>5</v>
      </c>
      <c r="F14" s="35"/>
      <c r="G14" s="36">
        <f t="shared" si="1"/>
        <v>0</v>
      </c>
      <c r="H14" s="84"/>
      <c r="I14" s="85"/>
      <c r="J14" s="85"/>
      <c r="K14" s="86"/>
      <c r="L14" s="87"/>
      <c r="M14" s="88"/>
      <c r="P14" s="3" t="s">
        <v>29</v>
      </c>
    </row>
    <row r="15" spans="1:17" ht="26.25" customHeight="1" x14ac:dyDescent="0.15">
      <c r="A15" s="31">
        <f t="shared" si="2"/>
        <v>43744</v>
      </c>
      <c r="B15" s="45" t="str">
        <f t="shared" si="0"/>
        <v>日</v>
      </c>
      <c r="C15" s="32"/>
      <c r="D15" s="33"/>
      <c r="E15" s="34" t="s">
        <v>5</v>
      </c>
      <c r="F15" s="35"/>
      <c r="G15" s="36">
        <f t="shared" si="1"/>
        <v>0</v>
      </c>
      <c r="H15" s="84"/>
      <c r="I15" s="85"/>
      <c r="J15" s="85"/>
      <c r="K15" s="86"/>
      <c r="L15" s="87"/>
      <c r="M15" s="88"/>
      <c r="P15" s="3" t="s">
        <v>30</v>
      </c>
    </row>
    <row r="16" spans="1:17" ht="26.25" customHeight="1" x14ac:dyDescent="0.15">
      <c r="A16" s="31">
        <f t="shared" si="2"/>
        <v>43745</v>
      </c>
      <c r="B16" s="45" t="str">
        <f t="shared" si="0"/>
        <v>月</v>
      </c>
      <c r="C16" s="32"/>
      <c r="D16" s="33"/>
      <c r="E16" s="34" t="s">
        <v>5</v>
      </c>
      <c r="F16" s="35"/>
      <c r="G16" s="36">
        <f t="shared" si="1"/>
        <v>0</v>
      </c>
      <c r="H16" s="84"/>
      <c r="I16" s="85"/>
      <c r="J16" s="85"/>
      <c r="K16" s="86"/>
      <c r="L16" s="87"/>
      <c r="M16" s="88"/>
      <c r="P16" s="3" t="s">
        <v>31</v>
      </c>
    </row>
    <row r="17" spans="1:16" ht="26.25" customHeight="1" x14ac:dyDescent="0.15">
      <c r="A17" s="31">
        <f t="shared" si="2"/>
        <v>43746</v>
      </c>
      <c r="B17" s="45" t="str">
        <f t="shared" si="0"/>
        <v>火</v>
      </c>
      <c r="C17" s="32"/>
      <c r="D17" s="33">
        <v>0.66666666666666663</v>
      </c>
      <c r="E17" s="34" t="s">
        <v>5</v>
      </c>
      <c r="F17" s="35">
        <v>0.70833333333333337</v>
      </c>
      <c r="G17" s="36">
        <f t="shared" si="1"/>
        <v>4.1666666666666741E-2</v>
      </c>
      <c r="H17" s="84"/>
      <c r="I17" s="85"/>
      <c r="J17" s="85"/>
      <c r="K17" s="86"/>
      <c r="L17" s="87"/>
      <c r="M17" s="88"/>
      <c r="P17" s="3" t="s">
        <v>32</v>
      </c>
    </row>
    <row r="18" spans="1:16" ht="26.25" customHeight="1" x14ac:dyDescent="0.15">
      <c r="A18" s="31">
        <f t="shared" si="2"/>
        <v>43747</v>
      </c>
      <c r="B18" s="45" t="str">
        <f t="shared" si="0"/>
        <v>水</v>
      </c>
      <c r="C18" s="32"/>
      <c r="D18" s="33">
        <v>0.66666666666666663</v>
      </c>
      <c r="E18" s="34" t="s">
        <v>5</v>
      </c>
      <c r="F18" s="35">
        <v>0.70833333333333337</v>
      </c>
      <c r="G18" s="36">
        <f t="shared" si="1"/>
        <v>4.1666666666666741E-2</v>
      </c>
      <c r="H18" s="84"/>
      <c r="I18" s="85"/>
      <c r="J18" s="85"/>
      <c r="K18" s="86"/>
      <c r="L18" s="87"/>
      <c r="M18" s="88"/>
      <c r="P18" s="3" t="s">
        <v>33</v>
      </c>
    </row>
    <row r="19" spans="1:16" ht="26.25" customHeight="1" x14ac:dyDescent="0.15">
      <c r="A19" s="31">
        <f t="shared" si="2"/>
        <v>43748</v>
      </c>
      <c r="B19" s="45" t="str">
        <f t="shared" si="0"/>
        <v>木</v>
      </c>
      <c r="C19" s="32"/>
      <c r="D19" s="33">
        <v>0.66666666666666663</v>
      </c>
      <c r="E19" s="34" t="s">
        <v>5</v>
      </c>
      <c r="F19" s="35">
        <v>0.70833333333333337</v>
      </c>
      <c r="G19" s="36">
        <f t="shared" si="1"/>
        <v>4.1666666666666741E-2</v>
      </c>
      <c r="H19" s="84" t="s">
        <v>45</v>
      </c>
      <c r="I19" s="85"/>
      <c r="J19" s="85"/>
      <c r="K19" s="86"/>
      <c r="L19" s="87"/>
      <c r="M19" s="88"/>
      <c r="P19" s="3" t="s">
        <v>34</v>
      </c>
    </row>
    <row r="20" spans="1:16" ht="26.25" customHeight="1" x14ac:dyDescent="0.15">
      <c r="A20" s="31">
        <f t="shared" si="2"/>
        <v>43749</v>
      </c>
      <c r="B20" s="45" t="str">
        <f t="shared" si="0"/>
        <v>金</v>
      </c>
      <c r="C20" s="32"/>
      <c r="D20" s="33">
        <v>0.66666666666666663</v>
      </c>
      <c r="E20" s="34" t="s">
        <v>5</v>
      </c>
      <c r="F20" s="35">
        <v>0.70833333333333337</v>
      </c>
      <c r="G20" s="36">
        <f t="shared" si="1"/>
        <v>4.1666666666666741E-2</v>
      </c>
      <c r="H20" s="84"/>
      <c r="I20" s="85"/>
      <c r="J20" s="85"/>
      <c r="K20" s="86"/>
      <c r="L20" s="87"/>
      <c r="M20" s="88"/>
      <c r="P20" s="3" t="s">
        <v>35</v>
      </c>
    </row>
    <row r="21" spans="1:16" ht="26.25" customHeight="1" x14ac:dyDescent="0.15">
      <c r="A21" s="31">
        <f t="shared" si="2"/>
        <v>43750</v>
      </c>
      <c r="B21" s="45" t="str">
        <f t="shared" si="0"/>
        <v>土</v>
      </c>
      <c r="C21" s="32"/>
      <c r="D21" s="33"/>
      <c r="E21" s="34" t="s">
        <v>5</v>
      </c>
      <c r="F21" s="35"/>
      <c r="G21" s="36">
        <f t="shared" si="1"/>
        <v>0</v>
      </c>
      <c r="H21" s="84"/>
      <c r="I21" s="85"/>
      <c r="J21" s="85"/>
      <c r="K21" s="86"/>
      <c r="L21" s="87"/>
      <c r="M21" s="88"/>
      <c r="P21" s="3" t="s">
        <v>36</v>
      </c>
    </row>
    <row r="22" spans="1:16" ht="26.25" customHeight="1" x14ac:dyDescent="0.15">
      <c r="A22" s="31">
        <f t="shared" si="2"/>
        <v>43751</v>
      </c>
      <c r="B22" s="45" t="str">
        <f t="shared" si="0"/>
        <v>日</v>
      </c>
      <c r="C22" s="32"/>
      <c r="D22" s="33"/>
      <c r="E22" s="34" t="s">
        <v>5</v>
      </c>
      <c r="F22" s="35"/>
      <c r="G22" s="36">
        <f t="shared" si="1"/>
        <v>0</v>
      </c>
      <c r="H22" s="84"/>
      <c r="I22" s="85"/>
      <c r="J22" s="85"/>
      <c r="K22" s="86"/>
      <c r="L22" s="87"/>
      <c r="M22" s="88"/>
      <c r="P22" s="3" t="s">
        <v>37</v>
      </c>
    </row>
    <row r="23" spans="1:16" ht="26.25" customHeight="1" x14ac:dyDescent="0.15">
      <c r="A23" s="49">
        <f t="shared" si="2"/>
        <v>43752</v>
      </c>
      <c r="B23" s="50" t="str">
        <f t="shared" si="0"/>
        <v>月</v>
      </c>
      <c r="C23" s="51"/>
      <c r="D23" s="52"/>
      <c r="E23" s="53" t="s">
        <v>5</v>
      </c>
      <c r="F23" s="54"/>
      <c r="G23" s="55">
        <f t="shared" si="1"/>
        <v>0</v>
      </c>
      <c r="H23" s="89"/>
      <c r="I23" s="90"/>
      <c r="J23" s="90"/>
      <c r="K23" s="91"/>
      <c r="L23" s="92"/>
      <c r="M23" s="93"/>
      <c r="P23" s="3" t="s">
        <v>38</v>
      </c>
    </row>
    <row r="24" spans="1:16" ht="26.25" customHeight="1" x14ac:dyDescent="0.15">
      <c r="A24" s="31">
        <f t="shared" si="2"/>
        <v>43753</v>
      </c>
      <c r="B24" s="45" t="str">
        <f t="shared" si="0"/>
        <v>火</v>
      </c>
      <c r="C24" s="32"/>
      <c r="D24" s="33"/>
      <c r="E24" s="34" t="s">
        <v>5</v>
      </c>
      <c r="F24" s="35"/>
      <c r="G24" s="36">
        <f t="shared" si="1"/>
        <v>0</v>
      </c>
      <c r="H24" s="84"/>
      <c r="I24" s="85"/>
      <c r="J24" s="85"/>
      <c r="K24" s="86"/>
      <c r="L24" s="87"/>
      <c r="M24" s="88"/>
      <c r="P24" s="3" t="s">
        <v>39</v>
      </c>
    </row>
    <row r="25" spans="1:16" ht="26.25" customHeight="1" x14ac:dyDescent="0.15">
      <c r="A25" s="31">
        <f t="shared" si="2"/>
        <v>43754</v>
      </c>
      <c r="B25" s="45" t="str">
        <f t="shared" si="0"/>
        <v>水</v>
      </c>
      <c r="C25" s="32"/>
      <c r="D25" s="33">
        <v>0.66666666666666663</v>
      </c>
      <c r="E25" s="34" t="s">
        <v>5</v>
      </c>
      <c r="F25" s="35">
        <v>0.70833333333333337</v>
      </c>
      <c r="G25" s="36">
        <f t="shared" si="1"/>
        <v>4.1666666666666741E-2</v>
      </c>
      <c r="H25" s="84"/>
      <c r="I25" s="85"/>
      <c r="J25" s="85"/>
      <c r="K25" s="86"/>
      <c r="L25" s="87"/>
      <c r="M25" s="88"/>
      <c r="P25" s="3" t="s">
        <v>40</v>
      </c>
    </row>
    <row r="26" spans="1:16" ht="26.25" customHeight="1" x14ac:dyDescent="0.15">
      <c r="A26" s="31">
        <f t="shared" si="2"/>
        <v>43755</v>
      </c>
      <c r="B26" s="45" t="str">
        <f t="shared" si="0"/>
        <v>木</v>
      </c>
      <c r="C26" s="32"/>
      <c r="D26" s="33">
        <v>0.66666666666666663</v>
      </c>
      <c r="E26" s="34" t="s">
        <v>5</v>
      </c>
      <c r="F26" s="35">
        <v>0.70833333333333337</v>
      </c>
      <c r="G26" s="36">
        <f t="shared" si="1"/>
        <v>4.1666666666666741E-2</v>
      </c>
      <c r="H26" s="84"/>
      <c r="I26" s="85"/>
      <c r="J26" s="85"/>
      <c r="K26" s="86"/>
      <c r="L26" s="87"/>
      <c r="M26" s="88"/>
      <c r="P26" s="3" t="s">
        <v>41</v>
      </c>
    </row>
    <row r="27" spans="1:16" ht="26.25" customHeight="1" x14ac:dyDescent="0.15">
      <c r="A27" s="31">
        <f t="shared" si="2"/>
        <v>43756</v>
      </c>
      <c r="B27" s="45" t="str">
        <f t="shared" si="0"/>
        <v>金</v>
      </c>
      <c r="C27" s="32"/>
      <c r="D27" s="33"/>
      <c r="E27" s="34" t="s">
        <v>5</v>
      </c>
      <c r="F27" s="35"/>
      <c r="G27" s="36">
        <f t="shared" si="1"/>
        <v>0</v>
      </c>
      <c r="H27" s="84" t="s">
        <v>46</v>
      </c>
      <c r="I27" s="85"/>
      <c r="J27" s="85"/>
      <c r="K27" s="86"/>
      <c r="L27" s="87"/>
      <c r="M27" s="88"/>
      <c r="P27" s="3" t="s">
        <v>42</v>
      </c>
    </row>
    <row r="28" spans="1:16" ht="26.25" customHeight="1" x14ac:dyDescent="0.15">
      <c r="A28" s="31">
        <f t="shared" si="2"/>
        <v>43757</v>
      </c>
      <c r="B28" s="45" t="str">
        <f t="shared" si="0"/>
        <v>土</v>
      </c>
      <c r="C28" s="32"/>
      <c r="D28" s="33"/>
      <c r="E28" s="34" t="s">
        <v>5</v>
      </c>
      <c r="F28" s="35"/>
      <c r="G28" s="36">
        <f t="shared" si="1"/>
        <v>0</v>
      </c>
      <c r="H28" s="84"/>
      <c r="I28" s="85"/>
      <c r="J28" s="85"/>
      <c r="K28" s="86"/>
      <c r="L28" s="87"/>
      <c r="M28" s="88"/>
    </row>
    <row r="29" spans="1:16" ht="26.25" customHeight="1" x14ac:dyDescent="0.15">
      <c r="A29" s="31">
        <f t="shared" si="2"/>
        <v>43758</v>
      </c>
      <c r="B29" s="45" t="str">
        <f t="shared" si="0"/>
        <v>日</v>
      </c>
      <c r="C29" s="32"/>
      <c r="D29" s="33"/>
      <c r="E29" s="34" t="s">
        <v>5</v>
      </c>
      <c r="F29" s="35"/>
      <c r="G29" s="36">
        <f t="shared" si="1"/>
        <v>0</v>
      </c>
      <c r="H29" s="84"/>
      <c r="I29" s="85"/>
      <c r="J29" s="85"/>
      <c r="K29" s="86"/>
      <c r="L29" s="87"/>
      <c r="M29" s="88"/>
    </row>
    <row r="30" spans="1:16" ht="26.25" customHeight="1" x14ac:dyDescent="0.15">
      <c r="A30" s="31">
        <f t="shared" si="2"/>
        <v>43759</v>
      </c>
      <c r="B30" s="45" t="str">
        <f t="shared" si="0"/>
        <v>月</v>
      </c>
      <c r="C30" s="32"/>
      <c r="D30" s="33">
        <v>0.66666666666666663</v>
      </c>
      <c r="E30" s="34" t="s">
        <v>5</v>
      </c>
      <c r="F30" s="35">
        <v>0.70833333333333337</v>
      </c>
      <c r="G30" s="36">
        <f t="shared" si="1"/>
        <v>4.1666666666666741E-2</v>
      </c>
      <c r="H30" s="84"/>
      <c r="I30" s="85"/>
      <c r="J30" s="85"/>
      <c r="K30" s="86"/>
      <c r="L30" s="87"/>
      <c r="M30" s="88"/>
    </row>
    <row r="31" spans="1:16" ht="26.25" customHeight="1" x14ac:dyDescent="0.15">
      <c r="A31" s="49">
        <f t="shared" si="2"/>
        <v>43760</v>
      </c>
      <c r="B31" s="50" t="str">
        <f t="shared" si="0"/>
        <v>火</v>
      </c>
      <c r="C31" s="51"/>
      <c r="D31" s="52"/>
      <c r="E31" s="53" t="s">
        <v>5</v>
      </c>
      <c r="F31" s="54"/>
      <c r="G31" s="55">
        <f t="shared" si="1"/>
        <v>0</v>
      </c>
      <c r="H31" s="89"/>
      <c r="I31" s="90"/>
      <c r="J31" s="90"/>
      <c r="K31" s="91"/>
      <c r="L31" s="92"/>
      <c r="M31" s="93"/>
    </row>
    <row r="32" spans="1:16" ht="26.25" customHeight="1" x14ac:dyDescent="0.15">
      <c r="A32" s="31">
        <f t="shared" si="2"/>
        <v>43761</v>
      </c>
      <c r="B32" s="45" t="str">
        <f t="shared" si="0"/>
        <v>水</v>
      </c>
      <c r="C32" s="32"/>
      <c r="D32" s="33">
        <v>0.66666666666666663</v>
      </c>
      <c r="E32" s="34" t="s">
        <v>5</v>
      </c>
      <c r="F32" s="35">
        <v>0.70833333333333337</v>
      </c>
      <c r="G32" s="36">
        <f t="shared" si="1"/>
        <v>4.1666666666666741E-2</v>
      </c>
      <c r="H32" s="84"/>
      <c r="I32" s="85"/>
      <c r="J32" s="85"/>
      <c r="K32" s="86"/>
      <c r="L32" s="87"/>
      <c r="M32" s="88"/>
    </row>
    <row r="33" spans="1:15" ht="26.25" customHeight="1" x14ac:dyDescent="0.15">
      <c r="A33" s="31">
        <f t="shared" si="2"/>
        <v>43762</v>
      </c>
      <c r="B33" s="45" t="str">
        <f t="shared" si="0"/>
        <v>木</v>
      </c>
      <c r="C33" s="32"/>
      <c r="D33" s="33">
        <v>0.66666666666666663</v>
      </c>
      <c r="E33" s="34" t="s">
        <v>5</v>
      </c>
      <c r="F33" s="35">
        <v>0.70833333333333337</v>
      </c>
      <c r="G33" s="36">
        <f t="shared" si="1"/>
        <v>4.1666666666666741E-2</v>
      </c>
      <c r="H33" s="84"/>
      <c r="I33" s="85"/>
      <c r="J33" s="85"/>
      <c r="K33" s="86"/>
      <c r="L33" s="87"/>
      <c r="M33" s="88"/>
    </row>
    <row r="34" spans="1:15" ht="26.25" customHeight="1" x14ac:dyDescent="0.15">
      <c r="A34" s="31">
        <f t="shared" si="2"/>
        <v>43763</v>
      </c>
      <c r="B34" s="45" t="str">
        <f t="shared" si="0"/>
        <v>金</v>
      </c>
      <c r="C34" s="32"/>
      <c r="D34" s="33">
        <v>0.66666666666666663</v>
      </c>
      <c r="E34" s="34" t="s">
        <v>5</v>
      </c>
      <c r="F34" s="35">
        <v>0.70833333333333337</v>
      </c>
      <c r="G34" s="36">
        <f t="shared" si="1"/>
        <v>4.1666666666666741E-2</v>
      </c>
      <c r="H34" s="84"/>
      <c r="I34" s="85"/>
      <c r="J34" s="85"/>
      <c r="K34" s="86"/>
      <c r="L34" s="87"/>
      <c r="M34" s="88"/>
    </row>
    <row r="35" spans="1:15" ht="26.25" customHeight="1" x14ac:dyDescent="0.15">
      <c r="A35" s="31">
        <f t="shared" si="2"/>
        <v>43764</v>
      </c>
      <c r="B35" s="45" t="str">
        <f t="shared" si="0"/>
        <v>土</v>
      </c>
      <c r="C35" s="32"/>
      <c r="D35" s="33"/>
      <c r="E35" s="34" t="s">
        <v>5</v>
      </c>
      <c r="F35" s="35"/>
      <c r="G35" s="36">
        <f t="shared" si="1"/>
        <v>0</v>
      </c>
      <c r="H35" s="84"/>
      <c r="I35" s="85"/>
      <c r="J35" s="85"/>
      <c r="K35" s="86"/>
      <c r="L35" s="87"/>
      <c r="M35" s="88"/>
    </row>
    <row r="36" spans="1:15" ht="26.25" customHeight="1" x14ac:dyDescent="0.15">
      <c r="A36" s="31">
        <f t="shared" si="2"/>
        <v>43765</v>
      </c>
      <c r="B36" s="45" t="str">
        <f t="shared" si="0"/>
        <v>日</v>
      </c>
      <c r="C36" s="32"/>
      <c r="D36" s="33"/>
      <c r="E36" s="34" t="s">
        <v>5</v>
      </c>
      <c r="F36" s="35"/>
      <c r="G36" s="36">
        <f t="shared" si="1"/>
        <v>0</v>
      </c>
      <c r="H36" s="84"/>
      <c r="I36" s="85"/>
      <c r="J36" s="85"/>
      <c r="K36" s="86"/>
      <c r="L36" s="87"/>
      <c r="M36" s="88"/>
    </row>
    <row r="37" spans="1:15" ht="26.25" customHeight="1" x14ac:dyDescent="0.15">
      <c r="A37" s="31">
        <f t="shared" si="2"/>
        <v>43766</v>
      </c>
      <c r="B37" s="45" t="str">
        <f t="shared" si="0"/>
        <v>月</v>
      </c>
      <c r="C37" s="32"/>
      <c r="D37" s="33"/>
      <c r="E37" s="34" t="s">
        <v>5</v>
      </c>
      <c r="F37" s="35"/>
      <c r="G37" s="36">
        <f t="shared" si="1"/>
        <v>0</v>
      </c>
      <c r="H37" s="84"/>
      <c r="I37" s="85"/>
      <c r="J37" s="85"/>
      <c r="K37" s="86"/>
      <c r="L37" s="87"/>
      <c r="M37" s="88"/>
    </row>
    <row r="38" spans="1:15" ht="26.25" customHeight="1" x14ac:dyDescent="0.15">
      <c r="A38" s="31">
        <f t="shared" si="2"/>
        <v>43767</v>
      </c>
      <c r="B38" s="45" t="str">
        <f t="shared" si="0"/>
        <v>火</v>
      </c>
      <c r="C38" s="32"/>
      <c r="D38" s="33">
        <v>0.66666666666666663</v>
      </c>
      <c r="E38" s="34" t="s">
        <v>5</v>
      </c>
      <c r="F38" s="35">
        <v>0.70833333333333337</v>
      </c>
      <c r="G38" s="36">
        <f t="shared" si="1"/>
        <v>4.1666666666666741E-2</v>
      </c>
      <c r="H38" s="84"/>
      <c r="I38" s="85"/>
      <c r="J38" s="85"/>
      <c r="K38" s="86"/>
      <c r="L38" s="87"/>
      <c r="M38" s="88"/>
    </row>
    <row r="39" spans="1:15" ht="26.25" customHeight="1" x14ac:dyDescent="0.15">
      <c r="A39" s="31">
        <f t="shared" si="2"/>
        <v>43768</v>
      </c>
      <c r="B39" s="45" t="str">
        <f t="shared" si="0"/>
        <v>水</v>
      </c>
      <c r="C39" s="32"/>
      <c r="D39" s="33">
        <v>0.66666666666666663</v>
      </c>
      <c r="E39" s="34" t="s">
        <v>5</v>
      </c>
      <c r="F39" s="35">
        <v>0.70833333333333337</v>
      </c>
      <c r="G39" s="36">
        <f t="shared" si="1"/>
        <v>4.1666666666666741E-2</v>
      </c>
      <c r="H39" s="84"/>
      <c r="I39" s="85"/>
      <c r="J39" s="85"/>
      <c r="K39" s="86"/>
      <c r="L39" s="87"/>
      <c r="M39" s="88"/>
    </row>
    <row r="40" spans="1:15" ht="26.25" customHeight="1" x14ac:dyDescent="0.15">
      <c r="A40" s="37">
        <f t="shared" si="2"/>
        <v>43769</v>
      </c>
      <c r="B40" s="47" t="str">
        <f t="shared" si="0"/>
        <v>木</v>
      </c>
      <c r="C40" s="38"/>
      <c r="D40" s="39">
        <v>0.5625</v>
      </c>
      <c r="E40" s="40" t="s">
        <v>5</v>
      </c>
      <c r="F40" s="41">
        <v>0.625</v>
      </c>
      <c r="G40" s="42">
        <f t="shared" si="1"/>
        <v>6.25E-2</v>
      </c>
      <c r="H40" s="73" t="s">
        <v>47</v>
      </c>
      <c r="I40" s="74"/>
      <c r="J40" s="74"/>
      <c r="K40" s="75"/>
      <c r="L40" s="76"/>
      <c r="M40" s="77"/>
    </row>
    <row r="41" spans="1:15" ht="22.5" customHeight="1" thickBot="1" x14ac:dyDescent="0.2">
      <c r="A41" s="78" t="s">
        <v>13</v>
      </c>
      <c r="B41" s="79"/>
      <c r="C41" s="79"/>
      <c r="D41" s="79"/>
      <c r="E41" s="79"/>
      <c r="F41" s="80"/>
      <c r="G41" s="22">
        <f>SUM(G10:G40)</f>
        <v>0.68750000000000111</v>
      </c>
      <c r="H41" s="23"/>
      <c r="I41" s="23"/>
      <c r="J41" s="23"/>
      <c r="K41" s="24"/>
      <c r="L41" s="81"/>
      <c r="M41" s="82"/>
      <c r="N41" s="11"/>
      <c r="O41" s="12"/>
    </row>
    <row r="42" spans="1:15" ht="24" customHeight="1" x14ac:dyDescent="0.15">
      <c r="A42" s="83" t="s">
        <v>48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10"/>
      <c r="O42" s="10"/>
    </row>
    <row r="43" spans="1:15" ht="24" customHeight="1" x14ac:dyDescent="0.15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10"/>
      <c r="O43" s="10"/>
    </row>
    <row r="44" spans="1:15" ht="24" customHeight="1" x14ac:dyDescent="0.15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10"/>
      <c r="O44" s="10"/>
    </row>
  </sheetData>
  <mergeCells count="80">
    <mergeCell ref="E1:E2"/>
    <mergeCell ref="J1:K1"/>
    <mergeCell ref="J2:K2"/>
    <mergeCell ref="A4:K4"/>
    <mergeCell ref="A6:E6"/>
    <mergeCell ref="J6:L6"/>
    <mergeCell ref="A8:A9"/>
    <mergeCell ref="B8:B9"/>
    <mergeCell ref="C8:C9"/>
    <mergeCell ref="D8:M8"/>
    <mergeCell ref="H9:K9"/>
    <mergeCell ref="L9:M9"/>
    <mergeCell ref="H10:K10"/>
    <mergeCell ref="L10:M10"/>
    <mergeCell ref="H11:K11"/>
    <mergeCell ref="L11:M11"/>
    <mergeCell ref="H12:K12"/>
    <mergeCell ref="L12:M12"/>
    <mergeCell ref="H13:K13"/>
    <mergeCell ref="L13:M13"/>
    <mergeCell ref="H14:K14"/>
    <mergeCell ref="L14:M14"/>
    <mergeCell ref="H15:K15"/>
    <mergeCell ref="L15:M15"/>
    <mergeCell ref="H16:K16"/>
    <mergeCell ref="L16:M16"/>
    <mergeCell ref="H17:K17"/>
    <mergeCell ref="L17:M17"/>
    <mergeCell ref="H18:K18"/>
    <mergeCell ref="L18:M18"/>
    <mergeCell ref="H19:K19"/>
    <mergeCell ref="L19:M19"/>
    <mergeCell ref="H20:K20"/>
    <mergeCell ref="L20:M20"/>
    <mergeCell ref="H21:K21"/>
    <mergeCell ref="L21:M21"/>
    <mergeCell ref="H22:K22"/>
    <mergeCell ref="L22:M22"/>
    <mergeCell ref="H23:K23"/>
    <mergeCell ref="L23:M23"/>
    <mergeCell ref="H24:K24"/>
    <mergeCell ref="L24:M24"/>
    <mergeCell ref="H25:K25"/>
    <mergeCell ref="L25:M25"/>
    <mergeCell ref="H26:K26"/>
    <mergeCell ref="L26:M26"/>
    <mergeCell ref="H27:K27"/>
    <mergeCell ref="L27:M27"/>
    <mergeCell ref="H28:K28"/>
    <mergeCell ref="L28:M28"/>
    <mergeCell ref="H29:K29"/>
    <mergeCell ref="L29:M29"/>
    <mergeCell ref="H30:K30"/>
    <mergeCell ref="L30:M30"/>
    <mergeCell ref="H35:K35"/>
    <mergeCell ref="L35:M35"/>
    <mergeCell ref="H36:K36"/>
    <mergeCell ref="L36:M36"/>
    <mergeCell ref="H31:K31"/>
    <mergeCell ref="L31:M31"/>
    <mergeCell ref="H32:K32"/>
    <mergeCell ref="L32:M32"/>
    <mergeCell ref="H33:K33"/>
    <mergeCell ref="L33:M33"/>
    <mergeCell ref="A44:M44"/>
    <mergeCell ref="J5:L5"/>
    <mergeCell ref="H40:K40"/>
    <mergeCell ref="L40:M40"/>
    <mergeCell ref="A41:F41"/>
    <mergeCell ref="L41:M41"/>
    <mergeCell ref="A42:M42"/>
    <mergeCell ref="A43:M43"/>
    <mergeCell ref="H37:K37"/>
    <mergeCell ref="L37:M37"/>
    <mergeCell ref="H38:K38"/>
    <mergeCell ref="L38:M38"/>
    <mergeCell ref="H39:K39"/>
    <mergeCell ref="L39:M39"/>
    <mergeCell ref="H34:K34"/>
    <mergeCell ref="L34:M34"/>
  </mergeCells>
  <phoneticPr fontId="1"/>
  <conditionalFormatting sqref="A10:M10">
    <cfRule type="expression" dxfId="15" priority="7">
      <formula>$B$10="土"</formula>
    </cfRule>
    <cfRule type="expression" dxfId="14" priority="8">
      <formula>$B$10="日"</formula>
    </cfRule>
  </conditionalFormatting>
  <conditionalFormatting sqref="A11:M11">
    <cfRule type="expression" dxfId="13" priority="5">
      <formula>$B$11="土"</formula>
    </cfRule>
    <cfRule type="expression" dxfId="12" priority="6">
      <formula>$B$11="日"</formula>
    </cfRule>
  </conditionalFormatting>
  <conditionalFormatting sqref="A12:M12">
    <cfRule type="expression" dxfId="11" priority="3">
      <formula>$B12="土"</formula>
    </cfRule>
    <cfRule type="expression" dxfId="10" priority="4">
      <formula>$B12="日"</formula>
    </cfRule>
  </conditionalFormatting>
  <conditionalFormatting sqref="A13:M40">
    <cfRule type="expression" dxfId="9" priority="1">
      <formula>$B13="土"</formula>
    </cfRule>
    <cfRule type="expression" dxfId="8" priority="2">
      <formula>$B13="日"</formula>
    </cfRule>
  </conditionalFormatting>
  <dataValidations count="1">
    <dataValidation type="list" allowBlank="1" showInputMessage="1" showErrorMessage="1" sqref="J6:L6">
      <formula1>$P$9:$P$27</formula1>
    </dataValidation>
  </dataValidations>
  <printOptions horizontalCentered="1" verticalCentered="1"/>
  <pageMargins left="0.39370078740157483" right="0.19685039370078741" top="0.35433070866141736" bottom="0.19685039370078741" header="0.31496062992125984" footer="0.19685039370078741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8"/>
  <sheetViews>
    <sheetView tabSelected="1" view="pageBreakPreview" zoomScaleNormal="100" zoomScaleSheetLayoutView="100" workbookViewId="0">
      <selection activeCell="P3" sqref="P3"/>
    </sheetView>
  </sheetViews>
  <sheetFormatPr defaultRowHeight="13.5" x14ac:dyDescent="0.15"/>
  <cols>
    <col min="1" max="2" width="5.625" style="2" customWidth="1"/>
    <col min="3" max="3" width="6" style="2" customWidth="1"/>
    <col min="4" max="4" width="11.25" style="3" customWidth="1"/>
    <col min="5" max="5" width="4.125" style="3" customWidth="1"/>
    <col min="6" max="6" width="11.25" style="3" customWidth="1"/>
    <col min="7" max="7" width="11.5" style="3" customWidth="1"/>
    <col min="8" max="9" width="10.25" style="3" customWidth="1"/>
    <col min="10" max="10" width="8.75" style="3" customWidth="1"/>
    <col min="11" max="11" width="4.375" style="3" customWidth="1"/>
    <col min="12" max="13" width="12" style="3" customWidth="1"/>
    <col min="14" max="16384" width="9" style="3"/>
  </cols>
  <sheetData>
    <row r="1" spans="1:13" ht="11.25" customHeight="1" thickBot="1" x14ac:dyDescent="0.2">
      <c r="H1" s="43"/>
      <c r="I1" s="43"/>
      <c r="J1" s="43"/>
      <c r="K1" s="43"/>
      <c r="L1" s="43"/>
    </row>
    <row r="2" spans="1:13" ht="36" customHeight="1" thickTop="1" thickBot="1" x14ac:dyDescent="0.2">
      <c r="A2" s="115" t="s">
        <v>49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  <c r="L2" s="4">
        <v>44013</v>
      </c>
      <c r="M2" s="13" t="s">
        <v>11</v>
      </c>
    </row>
    <row r="3" spans="1:13" ht="21" customHeight="1" thickTop="1" x14ac:dyDescent="0.15">
      <c r="A3" s="56" t="s">
        <v>3</v>
      </c>
      <c r="B3" s="57"/>
      <c r="C3" s="57"/>
      <c r="D3" s="58"/>
      <c r="E3" s="58"/>
      <c r="F3" s="59"/>
      <c r="G3" s="59"/>
      <c r="H3" s="59"/>
      <c r="I3" s="59"/>
      <c r="J3" s="123"/>
      <c r="K3" s="124"/>
      <c r="L3" s="124"/>
      <c r="M3" s="59"/>
    </row>
    <row r="4" spans="1:13" ht="25.5" customHeight="1" x14ac:dyDescent="0.15">
      <c r="A4" s="121" t="s">
        <v>50</v>
      </c>
      <c r="B4" s="121"/>
      <c r="C4" s="121"/>
      <c r="D4" s="121"/>
      <c r="E4" s="121"/>
      <c r="F4" s="60" t="s">
        <v>10</v>
      </c>
      <c r="G4" s="69"/>
      <c r="H4" s="59"/>
      <c r="I4" s="57"/>
      <c r="J4" s="122"/>
      <c r="K4" s="122"/>
      <c r="L4" s="122"/>
      <c r="M4" s="64"/>
    </row>
    <row r="5" spans="1:13" ht="24" customHeight="1" thickBot="1" x14ac:dyDescent="0.2">
      <c r="A5" s="61"/>
      <c r="B5" s="61"/>
      <c r="C5" s="61"/>
      <c r="D5" s="62"/>
      <c r="E5" s="62"/>
      <c r="F5" s="59"/>
      <c r="G5" s="59"/>
      <c r="H5" s="59"/>
      <c r="I5" s="59"/>
      <c r="J5" s="119"/>
      <c r="K5" s="120"/>
      <c r="L5" s="120"/>
      <c r="M5" s="63"/>
    </row>
    <row r="6" spans="1:13" ht="23.25" customHeight="1" x14ac:dyDescent="0.15">
      <c r="A6" s="99" t="s">
        <v>1</v>
      </c>
      <c r="B6" s="101" t="s">
        <v>2</v>
      </c>
      <c r="C6" s="103" t="s">
        <v>16</v>
      </c>
      <c r="D6" s="105" t="s">
        <v>15</v>
      </c>
      <c r="E6" s="106"/>
      <c r="F6" s="106"/>
      <c r="G6" s="106"/>
      <c r="H6" s="106"/>
      <c r="I6" s="106"/>
      <c r="J6" s="106"/>
      <c r="K6" s="106"/>
      <c r="L6" s="106"/>
      <c r="M6" s="107"/>
    </row>
    <row r="7" spans="1:13" ht="19.5" customHeight="1" thickBot="1" x14ac:dyDescent="0.2">
      <c r="A7" s="100"/>
      <c r="B7" s="102"/>
      <c r="C7" s="104"/>
      <c r="D7" s="16" t="s">
        <v>4</v>
      </c>
      <c r="E7" s="16" t="s">
        <v>5</v>
      </c>
      <c r="F7" s="16" t="s">
        <v>6</v>
      </c>
      <c r="G7" s="17" t="s">
        <v>7</v>
      </c>
      <c r="H7" s="108" t="s">
        <v>14</v>
      </c>
      <c r="I7" s="109"/>
      <c r="J7" s="109"/>
      <c r="K7" s="110"/>
      <c r="L7" s="111" t="s">
        <v>8</v>
      </c>
      <c r="M7" s="112"/>
    </row>
    <row r="8" spans="1:13" ht="26.25" customHeight="1" thickTop="1" x14ac:dyDescent="0.15">
      <c r="A8" s="25">
        <f>L2</f>
        <v>44013</v>
      </c>
      <c r="B8" s="65" t="str">
        <f>TEXT(A8,"aaa")</f>
        <v>水</v>
      </c>
      <c r="C8" s="26"/>
      <c r="D8" s="27">
        <v>0.66666666666666663</v>
      </c>
      <c r="E8" s="28" t="s">
        <v>5</v>
      </c>
      <c r="F8" s="29">
        <v>0.70833333333333337</v>
      </c>
      <c r="G8" s="30">
        <f>F8-D8</f>
        <v>4.1666666666666741E-2</v>
      </c>
      <c r="H8" s="94"/>
      <c r="I8" s="95"/>
      <c r="J8" s="95"/>
      <c r="K8" s="96"/>
      <c r="L8" s="97" t="s">
        <v>51</v>
      </c>
      <c r="M8" s="98"/>
    </row>
    <row r="9" spans="1:13" ht="26.25" customHeight="1" x14ac:dyDescent="0.15">
      <c r="A9" s="31">
        <f>A8+1</f>
        <v>44014</v>
      </c>
      <c r="B9" s="66" t="str">
        <f t="shared" ref="B9:B38" si="0">TEXT(A9,"aaa")</f>
        <v>木</v>
      </c>
      <c r="C9" s="32"/>
      <c r="D9" s="33">
        <v>0.625</v>
      </c>
      <c r="E9" s="34" t="s">
        <v>5</v>
      </c>
      <c r="F9" s="35">
        <v>0.66666666666666663</v>
      </c>
      <c r="G9" s="36">
        <f t="shared" ref="G9:G38" si="1">F9-D9</f>
        <v>4.166666666666663E-2</v>
      </c>
      <c r="H9" s="84"/>
      <c r="I9" s="85"/>
      <c r="J9" s="85"/>
      <c r="K9" s="86"/>
      <c r="L9" s="87" t="s">
        <v>52</v>
      </c>
      <c r="M9" s="88"/>
    </row>
    <row r="10" spans="1:13" ht="26.25" customHeight="1" x14ac:dyDescent="0.15">
      <c r="A10" s="31">
        <f t="shared" ref="A10:A38" si="2">A9+1</f>
        <v>44015</v>
      </c>
      <c r="B10" s="66" t="str">
        <f t="shared" si="0"/>
        <v>金</v>
      </c>
      <c r="C10" s="32"/>
      <c r="D10" s="33">
        <v>0.625</v>
      </c>
      <c r="E10" s="34" t="s">
        <v>5</v>
      </c>
      <c r="F10" s="35">
        <v>0.66666666666666663</v>
      </c>
      <c r="G10" s="36">
        <f t="shared" si="1"/>
        <v>4.166666666666663E-2</v>
      </c>
      <c r="H10" s="84"/>
      <c r="I10" s="85"/>
      <c r="J10" s="85"/>
      <c r="K10" s="86"/>
      <c r="L10" s="87" t="s">
        <v>52</v>
      </c>
      <c r="M10" s="88"/>
    </row>
    <row r="11" spans="1:13" ht="26.25" customHeight="1" x14ac:dyDescent="0.15">
      <c r="A11" s="31">
        <f t="shared" si="2"/>
        <v>44016</v>
      </c>
      <c r="B11" s="66" t="str">
        <f t="shared" si="0"/>
        <v>土</v>
      </c>
      <c r="C11" s="32"/>
      <c r="D11" s="33"/>
      <c r="E11" s="34" t="s">
        <v>5</v>
      </c>
      <c r="F11" s="35"/>
      <c r="G11" s="36">
        <f t="shared" si="1"/>
        <v>0</v>
      </c>
      <c r="H11" s="84"/>
      <c r="I11" s="85"/>
      <c r="J11" s="85"/>
      <c r="K11" s="86"/>
      <c r="L11" s="87"/>
      <c r="M11" s="88"/>
    </row>
    <row r="12" spans="1:13" ht="26.25" customHeight="1" x14ac:dyDescent="0.15">
      <c r="A12" s="31">
        <f t="shared" si="2"/>
        <v>44017</v>
      </c>
      <c r="B12" s="66" t="str">
        <f t="shared" si="0"/>
        <v>日</v>
      </c>
      <c r="C12" s="32"/>
      <c r="D12" s="33"/>
      <c r="E12" s="34" t="s">
        <v>5</v>
      </c>
      <c r="F12" s="35"/>
      <c r="G12" s="36">
        <f t="shared" si="1"/>
        <v>0</v>
      </c>
      <c r="H12" s="84"/>
      <c r="I12" s="85"/>
      <c r="J12" s="85"/>
      <c r="K12" s="86"/>
      <c r="L12" s="87"/>
      <c r="M12" s="88"/>
    </row>
    <row r="13" spans="1:13" ht="26.25" customHeight="1" x14ac:dyDescent="0.15">
      <c r="A13" s="31">
        <f t="shared" si="2"/>
        <v>44018</v>
      </c>
      <c r="B13" s="66" t="str">
        <f t="shared" si="0"/>
        <v>月</v>
      </c>
      <c r="C13" s="32"/>
      <c r="D13" s="33"/>
      <c r="E13" s="34" t="s">
        <v>5</v>
      </c>
      <c r="F13" s="35"/>
      <c r="G13" s="36">
        <f t="shared" si="1"/>
        <v>0</v>
      </c>
      <c r="H13" s="84" t="s">
        <v>53</v>
      </c>
      <c r="I13" s="85"/>
      <c r="J13" s="85"/>
      <c r="K13" s="86"/>
      <c r="L13" s="87"/>
      <c r="M13" s="88"/>
    </row>
    <row r="14" spans="1:13" ht="26.25" customHeight="1" x14ac:dyDescent="0.15">
      <c r="A14" s="31">
        <f t="shared" si="2"/>
        <v>44019</v>
      </c>
      <c r="B14" s="66" t="str">
        <f t="shared" si="0"/>
        <v>火</v>
      </c>
      <c r="C14" s="32"/>
      <c r="D14" s="33"/>
      <c r="E14" s="34" t="s">
        <v>5</v>
      </c>
      <c r="F14" s="35"/>
      <c r="G14" s="36">
        <f t="shared" si="1"/>
        <v>0</v>
      </c>
      <c r="H14" s="84"/>
      <c r="I14" s="85"/>
      <c r="J14" s="85"/>
      <c r="K14" s="86"/>
      <c r="L14" s="87"/>
      <c r="M14" s="88"/>
    </row>
    <row r="15" spans="1:13" ht="26.25" customHeight="1" x14ac:dyDescent="0.15">
      <c r="A15" s="31">
        <f t="shared" si="2"/>
        <v>44020</v>
      </c>
      <c r="B15" s="66" t="str">
        <f t="shared" si="0"/>
        <v>水</v>
      </c>
      <c r="C15" s="32"/>
      <c r="D15" s="33"/>
      <c r="E15" s="34" t="s">
        <v>5</v>
      </c>
      <c r="F15" s="35"/>
      <c r="G15" s="36">
        <f t="shared" si="1"/>
        <v>0</v>
      </c>
      <c r="H15" s="84"/>
      <c r="I15" s="85"/>
      <c r="J15" s="85"/>
      <c r="K15" s="86"/>
      <c r="L15" s="87"/>
      <c r="M15" s="88"/>
    </row>
    <row r="16" spans="1:13" ht="26.25" customHeight="1" x14ac:dyDescent="0.15">
      <c r="A16" s="31">
        <f t="shared" si="2"/>
        <v>44021</v>
      </c>
      <c r="B16" s="66" t="str">
        <f t="shared" si="0"/>
        <v>木</v>
      </c>
      <c r="C16" s="32"/>
      <c r="D16" s="33"/>
      <c r="E16" s="34" t="s">
        <v>5</v>
      </c>
      <c r="F16" s="35"/>
      <c r="G16" s="36">
        <f t="shared" si="1"/>
        <v>0</v>
      </c>
      <c r="H16" s="84"/>
      <c r="I16" s="85"/>
      <c r="J16" s="85"/>
      <c r="K16" s="86"/>
      <c r="L16" s="87"/>
      <c r="M16" s="88"/>
    </row>
    <row r="17" spans="1:13" ht="26.25" customHeight="1" x14ac:dyDescent="0.15">
      <c r="A17" s="31">
        <f t="shared" si="2"/>
        <v>44022</v>
      </c>
      <c r="B17" s="66" t="str">
        <f t="shared" si="0"/>
        <v>金</v>
      </c>
      <c r="C17" s="32"/>
      <c r="D17" s="33"/>
      <c r="E17" s="34" t="s">
        <v>5</v>
      </c>
      <c r="F17" s="35"/>
      <c r="G17" s="36">
        <f t="shared" si="1"/>
        <v>0</v>
      </c>
      <c r="H17" s="84"/>
      <c r="I17" s="85"/>
      <c r="J17" s="85"/>
      <c r="K17" s="86"/>
      <c r="L17" s="87"/>
      <c r="M17" s="88"/>
    </row>
    <row r="18" spans="1:13" ht="26.25" customHeight="1" x14ac:dyDescent="0.15">
      <c r="A18" s="31">
        <f t="shared" si="2"/>
        <v>44023</v>
      </c>
      <c r="B18" s="66" t="str">
        <f t="shared" si="0"/>
        <v>土</v>
      </c>
      <c r="C18" s="32"/>
      <c r="D18" s="33"/>
      <c r="E18" s="34" t="s">
        <v>5</v>
      </c>
      <c r="F18" s="35"/>
      <c r="G18" s="36">
        <f t="shared" si="1"/>
        <v>0</v>
      </c>
      <c r="H18" s="84"/>
      <c r="I18" s="85"/>
      <c r="J18" s="85"/>
      <c r="K18" s="86"/>
      <c r="L18" s="87"/>
      <c r="M18" s="88"/>
    </row>
    <row r="19" spans="1:13" ht="26.25" customHeight="1" x14ac:dyDescent="0.15">
      <c r="A19" s="31">
        <f t="shared" si="2"/>
        <v>44024</v>
      </c>
      <c r="B19" s="66" t="str">
        <f t="shared" si="0"/>
        <v>日</v>
      </c>
      <c r="C19" s="32"/>
      <c r="D19" s="33"/>
      <c r="E19" s="34" t="s">
        <v>5</v>
      </c>
      <c r="F19" s="35"/>
      <c r="G19" s="36">
        <f t="shared" si="1"/>
        <v>0</v>
      </c>
      <c r="H19" s="84"/>
      <c r="I19" s="85"/>
      <c r="J19" s="85"/>
      <c r="K19" s="86"/>
      <c r="L19" s="87"/>
      <c r="M19" s="88"/>
    </row>
    <row r="20" spans="1:13" ht="26.25" customHeight="1" x14ac:dyDescent="0.15">
      <c r="A20" s="31">
        <f t="shared" si="2"/>
        <v>44025</v>
      </c>
      <c r="B20" s="66" t="str">
        <f t="shared" si="0"/>
        <v>月</v>
      </c>
      <c r="C20" s="32"/>
      <c r="D20" s="33"/>
      <c r="E20" s="34" t="s">
        <v>5</v>
      </c>
      <c r="F20" s="35"/>
      <c r="G20" s="36">
        <f t="shared" si="1"/>
        <v>0</v>
      </c>
      <c r="H20" s="84" t="s">
        <v>54</v>
      </c>
      <c r="I20" s="85"/>
      <c r="J20" s="85"/>
      <c r="K20" s="86"/>
      <c r="L20" s="87"/>
      <c r="M20" s="88"/>
    </row>
    <row r="21" spans="1:13" ht="26.25" customHeight="1" x14ac:dyDescent="0.15">
      <c r="A21" s="31">
        <f t="shared" si="2"/>
        <v>44026</v>
      </c>
      <c r="B21" s="66" t="str">
        <f t="shared" si="0"/>
        <v>火</v>
      </c>
      <c r="C21" s="32"/>
      <c r="D21" s="33"/>
      <c r="E21" s="34" t="s">
        <v>5</v>
      </c>
      <c r="F21" s="35"/>
      <c r="G21" s="36">
        <f t="shared" si="1"/>
        <v>0</v>
      </c>
      <c r="H21" s="84" t="s">
        <v>54</v>
      </c>
      <c r="I21" s="85"/>
      <c r="J21" s="85"/>
      <c r="K21" s="86"/>
      <c r="L21" s="87"/>
      <c r="M21" s="88"/>
    </row>
    <row r="22" spans="1:13" ht="26.25" customHeight="1" x14ac:dyDescent="0.15">
      <c r="A22" s="31">
        <f t="shared" si="2"/>
        <v>44027</v>
      </c>
      <c r="B22" s="66" t="str">
        <f t="shared" si="0"/>
        <v>水</v>
      </c>
      <c r="C22" s="32"/>
      <c r="D22" s="33">
        <v>0.66666666666666663</v>
      </c>
      <c r="E22" s="34" t="s">
        <v>5</v>
      </c>
      <c r="F22" s="35">
        <v>0.70833333333333337</v>
      </c>
      <c r="G22" s="36">
        <f t="shared" si="1"/>
        <v>4.1666666666666741E-2</v>
      </c>
      <c r="H22" s="84" t="s">
        <v>55</v>
      </c>
      <c r="I22" s="85"/>
      <c r="J22" s="85"/>
      <c r="K22" s="86"/>
      <c r="L22" s="87" t="s">
        <v>52</v>
      </c>
      <c r="M22" s="88"/>
    </row>
    <row r="23" spans="1:13" ht="26.25" customHeight="1" x14ac:dyDescent="0.15">
      <c r="A23" s="31">
        <f t="shared" si="2"/>
        <v>44028</v>
      </c>
      <c r="B23" s="66" t="str">
        <f t="shared" si="0"/>
        <v>木</v>
      </c>
      <c r="C23" s="32"/>
      <c r="D23" s="33">
        <v>0.66666666666666663</v>
      </c>
      <c r="E23" s="34" t="s">
        <v>5</v>
      </c>
      <c r="F23" s="35">
        <v>0.70833333333333337</v>
      </c>
      <c r="G23" s="36">
        <f t="shared" si="1"/>
        <v>4.1666666666666741E-2</v>
      </c>
      <c r="H23" s="84" t="s">
        <v>56</v>
      </c>
      <c r="I23" s="85"/>
      <c r="J23" s="85"/>
      <c r="K23" s="86"/>
      <c r="L23" s="87" t="s">
        <v>52</v>
      </c>
      <c r="M23" s="88"/>
    </row>
    <row r="24" spans="1:13" ht="26.25" customHeight="1" x14ac:dyDescent="0.15">
      <c r="A24" s="31">
        <f t="shared" si="2"/>
        <v>44029</v>
      </c>
      <c r="B24" s="66" t="str">
        <f t="shared" si="0"/>
        <v>金</v>
      </c>
      <c r="C24" s="32"/>
      <c r="D24" s="33">
        <v>0.66666666666666663</v>
      </c>
      <c r="E24" s="34" t="s">
        <v>5</v>
      </c>
      <c r="F24" s="35">
        <v>0.70833333333333337</v>
      </c>
      <c r="G24" s="36">
        <f t="shared" si="1"/>
        <v>4.1666666666666741E-2</v>
      </c>
      <c r="H24" s="84"/>
      <c r="I24" s="85"/>
      <c r="J24" s="85"/>
      <c r="K24" s="86"/>
      <c r="L24" s="87" t="s">
        <v>52</v>
      </c>
      <c r="M24" s="88"/>
    </row>
    <row r="25" spans="1:13" ht="26.25" customHeight="1" x14ac:dyDescent="0.15">
      <c r="A25" s="31">
        <f t="shared" si="2"/>
        <v>44030</v>
      </c>
      <c r="B25" s="66" t="str">
        <f t="shared" si="0"/>
        <v>土</v>
      </c>
      <c r="C25" s="32"/>
      <c r="D25" s="33"/>
      <c r="E25" s="34" t="s">
        <v>5</v>
      </c>
      <c r="F25" s="35"/>
      <c r="G25" s="36">
        <f t="shared" si="1"/>
        <v>0</v>
      </c>
      <c r="H25" s="84"/>
      <c r="I25" s="85"/>
      <c r="J25" s="85"/>
      <c r="K25" s="86"/>
      <c r="L25" s="87"/>
      <c r="M25" s="88"/>
    </row>
    <row r="26" spans="1:13" ht="26.25" customHeight="1" x14ac:dyDescent="0.15">
      <c r="A26" s="31">
        <f t="shared" si="2"/>
        <v>44031</v>
      </c>
      <c r="B26" s="66" t="str">
        <f t="shared" si="0"/>
        <v>日</v>
      </c>
      <c r="C26" s="32"/>
      <c r="D26" s="33"/>
      <c r="E26" s="34" t="s">
        <v>5</v>
      </c>
      <c r="F26" s="35"/>
      <c r="G26" s="36">
        <f t="shared" si="1"/>
        <v>0</v>
      </c>
      <c r="H26" s="84"/>
      <c r="I26" s="85"/>
      <c r="J26" s="85"/>
      <c r="K26" s="86"/>
      <c r="L26" s="87"/>
      <c r="M26" s="88"/>
    </row>
    <row r="27" spans="1:13" ht="26.25" customHeight="1" x14ac:dyDescent="0.15">
      <c r="A27" s="31">
        <f t="shared" si="2"/>
        <v>44032</v>
      </c>
      <c r="B27" s="66" t="str">
        <f t="shared" si="0"/>
        <v>月</v>
      </c>
      <c r="C27" s="32"/>
      <c r="D27" s="33">
        <v>0.66666666666666663</v>
      </c>
      <c r="E27" s="34" t="s">
        <v>5</v>
      </c>
      <c r="F27" s="35">
        <v>0.70833333333333337</v>
      </c>
      <c r="G27" s="36">
        <f t="shared" si="1"/>
        <v>4.1666666666666741E-2</v>
      </c>
      <c r="H27" s="84"/>
      <c r="I27" s="85"/>
      <c r="J27" s="85"/>
      <c r="K27" s="86"/>
      <c r="L27" s="87" t="s">
        <v>52</v>
      </c>
      <c r="M27" s="88"/>
    </row>
    <row r="28" spans="1:13" ht="26.25" customHeight="1" x14ac:dyDescent="0.15">
      <c r="A28" s="31">
        <f t="shared" si="2"/>
        <v>44033</v>
      </c>
      <c r="B28" s="66" t="str">
        <f t="shared" si="0"/>
        <v>火</v>
      </c>
      <c r="C28" s="32"/>
      <c r="D28" s="33">
        <v>0.66666666666666663</v>
      </c>
      <c r="E28" s="34" t="s">
        <v>5</v>
      </c>
      <c r="F28" s="35">
        <v>0.70833333333333337</v>
      </c>
      <c r="G28" s="36">
        <f t="shared" si="1"/>
        <v>4.1666666666666741E-2</v>
      </c>
      <c r="H28" s="84"/>
      <c r="I28" s="85"/>
      <c r="J28" s="85"/>
      <c r="K28" s="86"/>
      <c r="L28" s="87" t="s">
        <v>52</v>
      </c>
      <c r="M28" s="88"/>
    </row>
    <row r="29" spans="1:13" ht="26.25" customHeight="1" x14ac:dyDescent="0.15">
      <c r="A29" s="31">
        <f t="shared" si="2"/>
        <v>44034</v>
      </c>
      <c r="B29" s="66" t="str">
        <f t="shared" si="0"/>
        <v>水</v>
      </c>
      <c r="C29" s="32"/>
      <c r="D29" s="33">
        <v>0.66666666666666663</v>
      </c>
      <c r="E29" s="34" t="s">
        <v>5</v>
      </c>
      <c r="F29" s="35">
        <v>0.70833333333333337</v>
      </c>
      <c r="G29" s="36">
        <f t="shared" si="1"/>
        <v>4.1666666666666741E-2</v>
      </c>
      <c r="H29" s="84"/>
      <c r="I29" s="85"/>
      <c r="J29" s="85"/>
      <c r="K29" s="86"/>
      <c r="L29" s="87" t="s">
        <v>58</v>
      </c>
      <c r="M29" s="88"/>
    </row>
    <row r="30" spans="1:13" ht="26.25" customHeight="1" x14ac:dyDescent="0.15">
      <c r="A30" s="49">
        <f t="shared" si="2"/>
        <v>44035</v>
      </c>
      <c r="B30" s="67" t="str">
        <f t="shared" si="0"/>
        <v>木</v>
      </c>
      <c r="C30" s="51"/>
      <c r="D30" s="52"/>
      <c r="E30" s="53" t="s">
        <v>5</v>
      </c>
      <c r="F30" s="54"/>
      <c r="G30" s="55">
        <f t="shared" si="1"/>
        <v>0</v>
      </c>
      <c r="H30" s="89"/>
      <c r="I30" s="90"/>
      <c r="J30" s="90"/>
      <c r="K30" s="91"/>
      <c r="L30" s="92"/>
      <c r="M30" s="93"/>
    </row>
    <row r="31" spans="1:13" ht="26.25" customHeight="1" x14ac:dyDescent="0.15">
      <c r="A31" s="49">
        <f t="shared" si="2"/>
        <v>44036</v>
      </c>
      <c r="B31" s="67" t="str">
        <f t="shared" si="0"/>
        <v>金</v>
      </c>
      <c r="C31" s="51"/>
      <c r="D31" s="52"/>
      <c r="E31" s="53" t="s">
        <v>5</v>
      </c>
      <c r="F31" s="54"/>
      <c r="G31" s="55">
        <f t="shared" si="1"/>
        <v>0</v>
      </c>
      <c r="H31" s="89"/>
      <c r="I31" s="90"/>
      <c r="J31" s="90"/>
      <c r="K31" s="91"/>
      <c r="L31" s="92"/>
      <c r="M31" s="93"/>
    </row>
    <row r="32" spans="1:13" ht="26.25" customHeight="1" x14ac:dyDescent="0.15">
      <c r="A32" s="31">
        <f t="shared" si="2"/>
        <v>44037</v>
      </c>
      <c r="B32" s="66" t="str">
        <f t="shared" si="0"/>
        <v>土</v>
      </c>
      <c r="C32" s="32"/>
      <c r="D32" s="33"/>
      <c r="E32" s="34" t="s">
        <v>5</v>
      </c>
      <c r="F32" s="35"/>
      <c r="G32" s="36">
        <f t="shared" si="1"/>
        <v>0</v>
      </c>
      <c r="H32" s="84"/>
      <c r="I32" s="85"/>
      <c r="J32" s="85"/>
      <c r="K32" s="86"/>
      <c r="L32" s="87"/>
      <c r="M32" s="88"/>
    </row>
    <row r="33" spans="1:13" ht="26.25" customHeight="1" x14ac:dyDescent="0.15">
      <c r="A33" s="31">
        <f t="shared" si="2"/>
        <v>44038</v>
      </c>
      <c r="B33" s="66" t="str">
        <f t="shared" si="0"/>
        <v>日</v>
      </c>
      <c r="C33" s="32"/>
      <c r="D33" s="33"/>
      <c r="E33" s="34" t="s">
        <v>5</v>
      </c>
      <c r="F33" s="35"/>
      <c r="G33" s="36">
        <f t="shared" si="1"/>
        <v>0</v>
      </c>
      <c r="H33" s="84"/>
      <c r="I33" s="85"/>
      <c r="J33" s="85"/>
      <c r="K33" s="86"/>
      <c r="L33" s="87"/>
      <c r="M33" s="88"/>
    </row>
    <row r="34" spans="1:13" ht="26.25" customHeight="1" x14ac:dyDescent="0.15">
      <c r="A34" s="31">
        <f t="shared" si="2"/>
        <v>44039</v>
      </c>
      <c r="B34" s="66" t="str">
        <f t="shared" si="0"/>
        <v>月</v>
      </c>
      <c r="C34" s="32"/>
      <c r="D34" s="33"/>
      <c r="E34" s="34" t="s">
        <v>5</v>
      </c>
      <c r="F34" s="35"/>
      <c r="G34" s="36">
        <f t="shared" si="1"/>
        <v>0</v>
      </c>
      <c r="H34" s="84"/>
      <c r="I34" s="85"/>
      <c r="J34" s="85"/>
      <c r="K34" s="86"/>
      <c r="L34" s="87"/>
      <c r="M34" s="88"/>
    </row>
    <row r="35" spans="1:13" ht="26.25" customHeight="1" x14ac:dyDescent="0.15">
      <c r="A35" s="31">
        <f t="shared" si="2"/>
        <v>44040</v>
      </c>
      <c r="B35" s="66" t="str">
        <f t="shared" si="0"/>
        <v>火</v>
      </c>
      <c r="C35" s="32"/>
      <c r="D35" s="33">
        <v>0.66666666666666663</v>
      </c>
      <c r="E35" s="34" t="s">
        <v>5</v>
      </c>
      <c r="F35" s="35">
        <v>0.70833333333333337</v>
      </c>
      <c r="G35" s="36">
        <f t="shared" si="1"/>
        <v>4.1666666666666741E-2</v>
      </c>
      <c r="H35" s="84"/>
      <c r="I35" s="85"/>
      <c r="J35" s="85"/>
      <c r="K35" s="86"/>
      <c r="L35" s="87" t="s">
        <v>52</v>
      </c>
      <c r="M35" s="88"/>
    </row>
    <row r="36" spans="1:13" ht="26.25" customHeight="1" x14ac:dyDescent="0.15">
      <c r="A36" s="31">
        <f t="shared" si="2"/>
        <v>44041</v>
      </c>
      <c r="B36" s="66" t="str">
        <f t="shared" si="0"/>
        <v>水</v>
      </c>
      <c r="C36" s="32"/>
      <c r="D36" s="33"/>
      <c r="E36" s="34" t="s">
        <v>5</v>
      </c>
      <c r="F36" s="35"/>
      <c r="G36" s="36">
        <f t="shared" si="1"/>
        <v>0</v>
      </c>
      <c r="H36" s="84"/>
      <c r="I36" s="85"/>
      <c r="J36" s="85"/>
      <c r="K36" s="86"/>
      <c r="L36" s="87"/>
      <c r="M36" s="88"/>
    </row>
    <row r="37" spans="1:13" ht="26.25" customHeight="1" x14ac:dyDescent="0.15">
      <c r="A37" s="31">
        <f t="shared" si="2"/>
        <v>44042</v>
      </c>
      <c r="B37" s="66" t="str">
        <f t="shared" si="0"/>
        <v>木</v>
      </c>
      <c r="C37" s="32"/>
      <c r="D37" s="33">
        <v>0.625</v>
      </c>
      <c r="E37" s="34" t="s">
        <v>5</v>
      </c>
      <c r="F37" s="35">
        <v>0.66666666666666663</v>
      </c>
      <c r="G37" s="36">
        <f t="shared" si="1"/>
        <v>4.166666666666663E-2</v>
      </c>
      <c r="H37" s="84"/>
      <c r="I37" s="85"/>
      <c r="J37" s="85"/>
      <c r="K37" s="86"/>
      <c r="L37" s="87" t="s">
        <v>52</v>
      </c>
      <c r="M37" s="88"/>
    </row>
    <row r="38" spans="1:13" ht="26.25" customHeight="1" x14ac:dyDescent="0.15">
      <c r="A38" s="37">
        <f t="shared" si="2"/>
        <v>44043</v>
      </c>
      <c r="B38" s="68" t="str">
        <f t="shared" si="0"/>
        <v>金</v>
      </c>
      <c r="C38" s="38"/>
      <c r="D38" s="39">
        <v>0.5625</v>
      </c>
      <c r="E38" s="40" t="s">
        <v>5</v>
      </c>
      <c r="F38" s="41"/>
      <c r="G38" s="42">
        <f t="shared" si="1"/>
        <v>-0.5625</v>
      </c>
      <c r="H38" s="73" t="s">
        <v>57</v>
      </c>
      <c r="I38" s="74"/>
      <c r="J38" s="74"/>
      <c r="K38" s="75"/>
      <c r="L38" s="76" t="s">
        <v>59</v>
      </c>
      <c r="M38" s="77"/>
    </row>
  </sheetData>
  <mergeCells count="73">
    <mergeCell ref="H38:K38"/>
    <mergeCell ref="L38:M38"/>
    <mergeCell ref="H35:K35"/>
    <mergeCell ref="L35:M35"/>
    <mergeCell ref="H36:K36"/>
    <mergeCell ref="L36:M36"/>
    <mergeCell ref="H37:K37"/>
    <mergeCell ref="L37:M37"/>
    <mergeCell ref="H32:K32"/>
    <mergeCell ref="L32:M32"/>
    <mergeCell ref="H33:K33"/>
    <mergeCell ref="L33:M33"/>
    <mergeCell ref="H34:K34"/>
    <mergeCell ref="L34:M34"/>
    <mergeCell ref="H29:K29"/>
    <mergeCell ref="L29:M29"/>
    <mergeCell ref="H30:K30"/>
    <mergeCell ref="L30:M30"/>
    <mergeCell ref="H31:K31"/>
    <mergeCell ref="L31:M31"/>
    <mergeCell ref="H26:K26"/>
    <mergeCell ref="L26:M26"/>
    <mergeCell ref="H27:K27"/>
    <mergeCell ref="L27:M27"/>
    <mergeCell ref="H28:K28"/>
    <mergeCell ref="L28:M28"/>
    <mergeCell ref="H23:K23"/>
    <mergeCell ref="L23:M23"/>
    <mergeCell ref="H24:K24"/>
    <mergeCell ref="L24:M24"/>
    <mergeCell ref="H25:K25"/>
    <mergeCell ref="L25:M25"/>
    <mergeCell ref="H20:K20"/>
    <mergeCell ref="L20:M20"/>
    <mergeCell ref="H21:K21"/>
    <mergeCell ref="L21:M21"/>
    <mergeCell ref="H22:K22"/>
    <mergeCell ref="L22:M22"/>
    <mergeCell ref="H17:K17"/>
    <mergeCell ref="L17:M17"/>
    <mergeCell ref="H18:K18"/>
    <mergeCell ref="L18:M18"/>
    <mergeCell ref="H19:K19"/>
    <mergeCell ref="L19:M19"/>
    <mergeCell ref="H14:K14"/>
    <mergeCell ref="L14:M14"/>
    <mergeCell ref="H15:K15"/>
    <mergeCell ref="L15:M15"/>
    <mergeCell ref="H16:K16"/>
    <mergeCell ref="L16:M16"/>
    <mergeCell ref="H11:K11"/>
    <mergeCell ref="L11:M11"/>
    <mergeCell ref="H12:K12"/>
    <mergeCell ref="L12:M12"/>
    <mergeCell ref="H13:K13"/>
    <mergeCell ref="L13:M13"/>
    <mergeCell ref="H8:K8"/>
    <mergeCell ref="L8:M8"/>
    <mergeCell ref="H9:K9"/>
    <mergeCell ref="L9:M9"/>
    <mergeCell ref="H10:K10"/>
    <mergeCell ref="L10:M10"/>
    <mergeCell ref="A6:A7"/>
    <mergeCell ref="B6:B7"/>
    <mergeCell ref="C6:C7"/>
    <mergeCell ref="D6:M6"/>
    <mergeCell ref="H7:K7"/>
    <mergeCell ref="L7:M7"/>
    <mergeCell ref="A4:E4"/>
    <mergeCell ref="J4:L4"/>
    <mergeCell ref="A2:K2"/>
    <mergeCell ref="J3:L3"/>
    <mergeCell ref="J5:L5"/>
  </mergeCells>
  <phoneticPr fontId="1"/>
  <conditionalFormatting sqref="A8:M8">
    <cfRule type="expression" dxfId="7" priority="7">
      <formula>$B$8="土"</formula>
    </cfRule>
    <cfRule type="expression" dxfId="6" priority="8">
      <formula>$B$8="日"</formula>
    </cfRule>
  </conditionalFormatting>
  <conditionalFormatting sqref="A9:M9">
    <cfRule type="expression" dxfId="5" priority="5">
      <formula>$B$9="土"</formula>
    </cfRule>
    <cfRule type="expression" dxfId="4" priority="6">
      <formula>$B$9="日"</formula>
    </cfRule>
  </conditionalFormatting>
  <conditionalFormatting sqref="A10:M10">
    <cfRule type="expression" dxfId="3" priority="3">
      <formula>$B10="土"</formula>
    </cfRule>
    <cfRule type="expression" dxfId="2" priority="4">
      <formula>$B10="日"</formula>
    </cfRule>
  </conditionalFormatting>
  <conditionalFormatting sqref="A11:M38">
    <cfRule type="expression" dxfId="1" priority="1">
      <formula>$B11="土"</formula>
    </cfRule>
    <cfRule type="expression" dxfId="0" priority="2">
      <formula>$B11="日"</formula>
    </cfRule>
  </conditionalFormatting>
  <dataValidations count="1">
    <dataValidation type="list" allowBlank="1" showInputMessage="1" showErrorMessage="1" sqref="J4:L4">
      <formula1>#REF!</formula1>
    </dataValidation>
  </dataValidations>
  <printOptions horizontalCentered="1" verticalCentered="1"/>
  <pageMargins left="0.39370078740157483" right="0.19685039370078741" top="0.35433070866141736" bottom="0.19685039370078741" header="0.31496062992125984" footer="0.19685039370078741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C526B4-DBCB-4A7A-9D4F-26501271E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5E51178-CE8F-448E-A9FA-41A7035543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20B2DA-5087-4532-AD90-8438F9E2A4F5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10月</vt:lpstr>
      <vt:lpstr>７月</vt:lpstr>
      <vt:lpstr>'10月'!Print_Area</vt:lpstr>
      <vt:lpstr>'７月'!Print_Area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田中 寿子</cp:lastModifiedBy>
  <cp:lastPrinted>2020-06-29T22:40:42Z</cp:lastPrinted>
  <dcterms:created xsi:type="dcterms:W3CDTF">2017-12-08T02:30:17Z</dcterms:created>
  <dcterms:modified xsi:type="dcterms:W3CDTF">2020-07-06T03:59:34Z</dcterms:modified>
</cp:coreProperties>
</file>