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4235\Desktop\"/>
    </mc:Choice>
  </mc:AlternateContent>
  <bookViews>
    <workbookView xWindow="0" yWindow="0" windowWidth="20490" windowHeight="7530"/>
  </bookViews>
  <sheets>
    <sheet name="11月" sheetId="27" r:id="rId1"/>
  </sheets>
  <definedNames>
    <definedName name="_xlnm.Print_Area" localSheetId="0">'11月'!$A$1:$M$42</definedName>
  </definedNames>
  <calcPr calcId="162913"/>
</workbook>
</file>

<file path=xl/calcChain.xml><?xml version="1.0" encoding="utf-8"?>
<calcChain xmlns="http://schemas.openxmlformats.org/spreadsheetml/2006/main">
  <c r="G38" i="27" l="1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A8" i="27"/>
  <c r="B8" i="27" s="1"/>
  <c r="G39" i="27" l="1"/>
  <c r="A9" i="27"/>
  <c r="B9" i="27" l="1"/>
  <c r="A10" i="27"/>
  <c r="A11" i="27" l="1"/>
  <c r="B10" i="27"/>
  <c r="A12" i="27" l="1"/>
  <c r="B11" i="27"/>
  <c r="B12" i="27" l="1"/>
  <c r="A13" i="27"/>
  <c r="B13" i="27" l="1"/>
  <c r="A14" i="27"/>
  <c r="A15" i="27" l="1"/>
  <c r="B14" i="27"/>
  <c r="B15" i="27" l="1"/>
  <c r="A16" i="27"/>
  <c r="B16" i="27" l="1"/>
  <c r="A17" i="27"/>
  <c r="B17" i="27" l="1"/>
  <c r="A18" i="27"/>
  <c r="A19" i="27" l="1"/>
  <c r="B18" i="27"/>
  <c r="A20" i="27" l="1"/>
  <c r="B19" i="27"/>
  <c r="B20" i="27" l="1"/>
  <c r="A21" i="27"/>
  <c r="B21" i="27" l="1"/>
  <c r="A22" i="27"/>
  <c r="A23" i="27" l="1"/>
  <c r="B22" i="27"/>
  <c r="A24" i="27" l="1"/>
  <c r="B23" i="27"/>
  <c r="B24" i="27" l="1"/>
  <c r="A25" i="27"/>
  <c r="B25" i="27" l="1"/>
  <c r="A26" i="27"/>
  <c r="A27" i="27" l="1"/>
  <c r="B26" i="27"/>
  <c r="A28" i="27" l="1"/>
  <c r="B27" i="27"/>
  <c r="B28" i="27" l="1"/>
  <c r="A29" i="27"/>
  <c r="B29" i="27" l="1"/>
  <c r="A30" i="27"/>
  <c r="A31" i="27" l="1"/>
  <c r="B30" i="27"/>
  <c r="A32" i="27" l="1"/>
  <c r="B31" i="27"/>
  <c r="B32" i="27" l="1"/>
  <c r="A33" i="27"/>
  <c r="B33" i="27" l="1"/>
  <c r="A34" i="27"/>
  <c r="A35" i="27" l="1"/>
  <c r="B34" i="27"/>
  <c r="A36" i="27" l="1"/>
  <c r="B35" i="27"/>
  <c r="B36" i="27" l="1"/>
  <c r="A37" i="27"/>
  <c r="B37" i="27" l="1"/>
  <c r="A38" i="27"/>
  <c r="B38" i="27" s="1"/>
</calcChain>
</file>

<file path=xl/sharedStrings.xml><?xml version="1.0" encoding="utf-8"?>
<sst xmlns="http://schemas.openxmlformats.org/spreadsheetml/2006/main" count="58" uniqueCount="24">
  <si>
    <t>日</t>
    <rPh sb="0" eb="1">
      <t>ニチ</t>
    </rPh>
    <phoneticPr fontId="1"/>
  </si>
  <si>
    <t>曜日</t>
    <rPh sb="0" eb="2">
      <t>ヨウビ</t>
    </rPh>
    <phoneticPr fontId="1"/>
  </si>
  <si>
    <t>部活動名</t>
    <rPh sb="0" eb="3">
      <t>ブカツドウ</t>
    </rPh>
    <rPh sb="3" eb="4">
      <t>メイ</t>
    </rPh>
    <phoneticPr fontId="1"/>
  </si>
  <si>
    <t>開始時間</t>
    <rPh sb="0" eb="2">
      <t>カイシ</t>
    </rPh>
    <rPh sb="2" eb="4">
      <t>ジカン</t>
    </rPh>
    <phoneticPr fontId="1"/>
  </si>
  <si>
    <t>～</t>
    <phoneticPr fontId="1"/>
  </si>
  <si>
    <t>終了時間</t>
    <rPh sb="0" eb="2">
      <t>シュウリョウ</t>
    </rPh>
    <rPh sb="2" eb="4">
      <t>ジカン</t>
    </rPh>
    <phoneticPr fontId="1"/>
  </si>
  <si>
    <t>活動時間</t>
    <rPh sb="0" eb="2">
      <t>カツドウ</t>
    </rPh>
    <rPh sb="2" eb="4">
      <t>ジカン</t>
    </rPh>
    <phoneticPr fontId="1"/>
  </si>
  <si>
    <t>活動場所</t>
    <rPh sb="0" eb="2">
      <t>カツドウ</t>
    </rPh>
    <rPh sb="2" eb="4">
      <t>バショ</t>
    </rPh>
    <phoneticPr fontId="1"/>
  </si>
  <si>
    <t>部</t>
    <rPh sb="0" eb="1">
      <t>ブ</t>
    </rPh>
    <phoneticPr fontId="1"/>
  </si>
  <si>
    <t>月</t>
    <rPh sb="0" eb="1">
      <t>ゲツ</t>
    </rPh>
    <phoneticPr fontId="1"/>
  </si>
  <si>
    <t>活動時間　合計</t>
    <rPh sb="0" eb="2">
      <t>カツドウ</t>
    </rPh>
    <rPh sb="2" eb="4">
      <t>ジカン</t>
    </rPh>
    <rPh sb="5" eb="7">
      <t>ゴウケイ</t>
    </rPh>
    <phoneticPr fontId="1"/>
  </si>
  <si>
    <t>活動内容（備考）</t>
    <rPh sb="0" eb="2">
      <t>カツドウ</t>
    </rPh>
    <rPh sb="2" eb="4">
      <t>ナイヨウ</t>
    </rPh>
    <rPh sb="5" eb="7">
      <t>ビコウ</t>
    </rPh>
    <phoneticPr fontId="1"/>
  </si>
  <si>
    <t>　　　　　　　　　　　　　平日の放課後、土日及び休日の活動時間・内容・場所等</t>
    <rPh sb="13" eb="15">
      <t>ヘイジツ</t>
    </rPh>
    <rPh sb="16" eb="19">
      <t>ホウカゴ</t>
    </rPh>
    <rPh sb="20" eb="22">
      <t>ドニチ</t>
    </rPh>
    <rPh sb="22" eb="23">
      <t>オヨ</t>
    </rPh>
    <rPh sb="24" eb="26">
      <t>キュウジツ</t>
    </rPh>
    <rPh sb="27" eb="29">
      <t>カツドウ</t>
    </rPh>
    <rPh sb="29" eb="31">
      <t>ジカン</t>
    </rPh>
    <rPh sb="32" eb="34">
      <t>ナイヨウ</t>
    </rPh>
    <rPh sb="35" eb="37">
      <t>バショ</t>
    </rPh>
    <rPh sb="37" eb="38">
      <t>トウ</t>
    </rPh>
    <phoneticPr fontId="1"/>
  </si>
  <si>
    <t>朝練</t>
    <rPh sb="0" eb="1">
      <t>アサ</t>
    </rPh>
    <rPh sb="1" eb="2">
      <t>レン</t>
    </rPh>
    <phoneticPr fontId="1"/>
  </si>
  <si>
    <t>令和２年度　部活動　月間活動計画</t>
    <rPh sb="0" eb="2">
      <t>レイワ</t>
    </rPh>
    <rPh sb="3" eb="5">
      <t>ネンド</t>
    </rPh>
    <rPh sb="5" eb="7">
      <t>ヘイネンド</t>
    </rPh>
    <rPh sb="6" eb="9">
      <t>ブカツドウ</t>
    </rPh>
    <rPh sb="10" eb="12">
      <t>ゲッカン</t>
    </rPh>
    <rPh sb="12" eb="14">
      <t>カツドウ</t>
    </rPh>
    <rPh sb="14" eb="16">
      <t>ケイカク</t>
    </rPh>
    <phoneticPr fontId="1"/>
  </si>
  <si>
    <t>ものづくり</t>
    <phoneticPr fontId="1"/>
  </si>
  <si>
    <t>被服室</t>
    <rPh sb="0" eb="2">
      <t>ヒフク</t>
    </rPh>
    <rPh sb="2" eb="3">
      <t>シツ</t>
    </rPh>
    <phoneticPr fontId="1"/>
  </si>
  <si>
    <t>国際集会１年</t>
    <rPh sb="0" eb="2">
      <t>コクサイ</t>
    </rPh>
    <rPh sb="2" eb="4">
      <t>シュウカイ</t>
    </rPh>
    <rPh sb="5" eb="6">
      <t>ネン</t>
    </rPh>
    <phoneticPr fontId="1"/>
  </si>
  <si>
    <t>国際集会２年</t>
    <rPh sb="0" eb="2">
      <t>コクサイ</t>
    </rPh>
    <rPh sb="2" eb="4">
      <t>シュウカイ</t>
    </rPh>
    <rPh sb="5" eb="6">
      <t>ネン</t>
    </rPh>
    <phoneticPr fontId="1"/>
  </si>
  <si>
    <t>国際集会３年</t>
    <rPh sb="0" eb="2">
      <t>コクサイ</t>
    </rPh>
    <rPh sb="2" eb="4">
      <t>シュウカイ</t>
    </rPh>
    <rPh sb="5" eb="6">
      <t>ネン</t>
    </rPh>
    <phoneticPr fontId="1"/>
  </si>
  <si>
    <t>被服室</t>
    <phoneticPr fontId="1"/>
  </si>
  <si>
    <t>テスト発表</t>
    <rPh sb="3" eb="5">
      <t>ハッピョウ</t>
    </rPh>
    <phoneticPr fontId="1"/>
  </si>
  <si>
    <t>被服室</t>
    <phoneticPr fontId="1"/>
  </si>
  <si>
    <t>土曜授業</t>
    <rPh sb="0" eb="2">
      <t>ドヨウ</t>
    </rPh>
    <rPh sb="2" eb="4">
      <t>ジュギョウ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</si>
</sst>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"/>
    <numFmt numFmtId="177" formatCode="d"/>
    <numFmt numFmtId="178" formatCode="[h]:mm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4"/>
      <color theme="1"/>
      <name val="FU明朝体"/>
      <family val="1"/>
      <charset val="128"/>
    </font>
    <font>
      <sz val="11"/>
      <color theme="1"/>
      <name val="FU明朝体"/>
      <family val="1"/>
      <charset val="128"/>
    </font>
    <font>
      <b/>
      <u/>
      <sz val="22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4"/>
      <name val="Meiryo UI"/>
      <family val="3"/>
      <charset val="128"/>
    </font>
    <font>
      <sz val="14"/>
      <color theme="1"/>
      <name val="UD デジタル 教科書体 N-R"/>
      <family val="1"/>
      <charset val="128"/>
    </font>
    <font>
      <b/>
      <u/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78" fontId="5" fillId="0" borderId="25" xfId="0" applyNumberFormat="1" applyFont="1" applyFill="1" applyBorder="1" applyAlignment="1">
      <alignment horizontal="center" vertical="center" shrinkToFit="1"/>
    </xf>
    <xf numFmtId="178" fontId="5" fillId="0" borderId="10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>
      <alignment vertical="center"/>
    </xf>
    <xf numFmtId="177" fontId="5" fillId="0" borderId="28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20" fontId="5" fillId="0" borderId="31" xfId="0" applyNumberFormat="1" applyFont="1" applyFill="1" applyBorder="1" applyAlignment="1">
      <alignment horizontal="right" vertical="center"/>
    </xf>
    <xf numFmtId="0" fontId="5" fillId="0" borderId="31" xfId="0" applyNumberFormat="1" applyFont="1" applyFill="1" applyBorder="1" applyAlignment="1">
      <alignment horizontal="center" vertical="center"/>
    </xf>
    <xf numFmtId="20" fontId="5" fillId="0" borderId="32" xfId="0" applyNumberFormat="1" applyFont="1" applyFill="1" applyBorder="1" applyAlignment="1">
      <alignment horizontal="left" vertical="center"/>
    </xf>
    <xf numFmtId="20" fontId="8" fillId="0" borderId="30" xfId="0" applyNumberFormat="1" applyFont="1" applyFill="1" applyBorder="1" applyAlignment="1">
      <alignment horizontal="center" vertical="center" shrinkToFit="1"/>
    </xf>
    <xf numFmtId="177" fontId="5" fillId="0" borderId="34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20" fontId="5" fillId="0" borderId="36" xfId="0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center" vertical="center"/>
    </xf>
    <xf numFmtId="20" fontId="5" fillId="0" borderId="37" xfId="0" applyNumberFormat="1" applyFont="1" applyFill="1" applyBorder="1" applyAlignment="1">
      <alignment horizontal="left" vertical="center"/>
    </xf>
    <xf numFmtId="20" fontId="8" fillId="0" borderId="22" xfId="0" applyNumberFormat="1" applyFont="1" applyFill="1" applyBorder="1" applyAlignment="1">
      <alignment horizontal="center" vertical="center" shrinkToFit="1"/>
    </xf>
    <xf numFmtId="177" fontId="5" fillId="0" borderId="39" xfId="0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20" fontId="5" fillId="0" borderId="42" xfId="0" applyNumberFormat="1" applyFont="1" applyFill="1" applyBorder="1" applyAlignment="1">
      <alignment horizontal="right" vertical="center"/>
    </xf>
    <xf numFmtId="0" fontId="5" fillId="0" borderId="42" xfId="0" applyNumberFormat="1" applyFont="1" applyFill="1" applyBorder="1" applyAlignment="1">
      <alignment horizontal="center" vertical="center"/>
    </xf>
    <xf numFmtId="20" fontId="5" fillId="0" borderId="43" xfId="0" applyNumberFormat="1" applyFont="1" applyFill="1" applyBorder="1" applyAlignment="1">
      <alignment horizontal="left" vertical="center"/>
    </xf>
    <xf numFmtId="20" fontId="8" fillId="0" borderId="41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>
      <alignment vertical="center"/>
    </xf>
    <xf numFmtId="0" fontId="13" fillId="0" borderId="0" xfId="0" applyFont="1" applyFill="1" applyBorder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0" fontId="8" fillId="0" borderId="29" xfId="0" applyNumberFormat="1" applyFont="1" applyFill="1" applyBorder="1" applyAlignment="1">
      <alignment horizontal="center" vertical="center" shrinkToFit="1"/>
    </xf>
    <xf numFmtId="20" fontId="8" fillId="0" borderId="31" xfId="0" applyNumberFormat="1" applyFont="1" applyFill="1" applyBorder="1" applyAlignment="1">
      <alignment horizontal="center" vertical="center" shrinkToFit="1"/>
    </xf>
    <xf numFmtId="20" fontId="8" fillId="0" borderId="32" xfId="0" applyNumberFormat="1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20" fontId="8" fillId="0" borderId="35" xfId="0" applyNumberFormat="1" applyFont="1" applyFill="1" applyBorder="1" applyAlignment="1">
      <alignment horizontal="center" vertical="center" shrinkToFit="1"/>
    </xf>
    <xf numFmtId="20" fontId="8" fillId="0" borderId="36" xfId="0" applyNumberFormat="1" applyFont="1" applyFill="1" applyBorder="1" applyAlignment="1">
      <alignment horizontal="center" vertical="center" shrinkToFit="1"/>
    </xf>
    <xf numFmtId="20" fontId="8" fillId="0" borderId="37" xfId="0" applyNumberFormat="1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20" fontId="8" fillId="0" borderId="40" xfId="0" applyNumberFormat="1" applyFont="1" applyFill="1" applyBorder="1" applyAlignment="1">
      <alignment horizontal="center" vertical="center" shrinkToFit="1"/>
    </xf>
    <xf numFmtId="20" fontId="8" fillId="0" borderId="42" xfId="0" applyNumberFormat="1" applyFont="1" applyFill="1" applyBorder="1" applyAlignment="1">
      <alignment horizontal="center" vertical="center" shrinkToFit="1"/>
    </xf>
    <xf numFmtId="20" fontId="8" fillId="0" borderId="43" xfId="0" applyNumberFormat="1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shrinkToFit="1"/>
    </xf>
  </cellXfs>
  <cellStyles count="1">
    <cellStyle name="標準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2"/>
  <sheetViews>
    <sheetView tabSelected="1" view="pageBreakPreview" zoomScaleNormal="100" zoomScaleSheetLayoutView="100" workbookViewId="0">
      <selection activeCell="I5" sqref="I5"/>
    </sheetView>
  </sheetViews>
  <sheetFormatPr defaultRowHeight="13.5" x14ac:dyDescent="0.15"/>
  <cols>
    <col min="1" max="2" width="5.625" style="1" customWidth="1"/>
    <col min="3" max="3" width="6" style="1" customWidth="1"/>
    <col min="4" max="4" width="11.25" style="2" customWidth="1"/>
    <col min="5" max="5" width="4.125" style="2" customWidth="1"/>
    <col min="6" max="6" width="11.25" style="2" customWidth="1"/>
    <col min="7" max="7" width="11.5" style="2" customWidth="1"/>
    <col min="8" max="9" width="10.25" style="2" customWidth="1"/>
    <col min="10" max="10" width="8.75" style="2" customWidth="1"/>
    <col min="11" max="11" width="4.375" style="2" customWidth="1"/>
    <col min="12" max="13" width="12" style="2" customWidth="1"/>
    <col min="14" max="16384" width="9" style="2"/>
  </cols>
  <sheetData>
    <row r="1" spans="1:13" ht="11.25" customHeight="1" thickBot="1" x14ac:dyDescent="0.2">
      <c r="H1" s="28"/>
      <c r="I1" s="28"/>
      <c r="J1" s="28"/>
      <c r="K1" s="28"/>
      <c r="L1" s="28"/>
    </row>
    <row r="2" spans="1:13" ht="36" customHeight="1" thickTop="1" thickBot="1" x14ac:dyDescent="0.2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3">
        <v>44136</v>
      </c>
      <c r="M2" s="4" t="s">
        <v>9</v>
      </c>
    </row>
    <row r="3" spans="1:13" ht="21" customHeight="1" thickTop="1" x14ac:dyDescent="0.15">
      <c r="A3" s="29" t="s">
        <v>2</v>
      </c>
      <c r="B3" s="30"/>
      <c r="C3" s="30"/>
      <c r="D3" s="31"/>
      <c r="E3" s="31"/>
      <c r="F3" s="32"/>
      <c r="G3" s="32"/>
      <c r="H3" s="32"/>
      <c r="I3" s="32"/>
      <c r="J3" s="47"/>
      <c r="K3" s="48"/>
      <c r="L3" s="48"/>
      <c r="M3" s="32"/>
    </row>
    <row r="4" spans="1:13" ht="25.5" customHeight="1" x14ac:dyDescent="0.15">
      <c r="A4" s="43" t="s">
        <v>15</v>
      </c>
      <c r="B4" s="43"/>
      <c r="C4" s="43"/>
      <c r="D4" s="43"/>
      <c r="E4" s="43"/>
      <c r="F4" s="33" t="s">
        <v>8</v>
      </c>
      <c r="G4" s="41"/>
      <c r="H4" s="32"/>
      <c r="I4" s="30"/>
      <c r="J4" s="44"/>
      <c r="K4" s="44"/>
      <c r="L4" s="44"/>
      <c r="M4" s="37"/>
    </row>
    <row r="5" spans="1:13" ht="24" customHeight="1" thickBot="1" x14ac:dyDescent="0.2">
      <c r="A5" s="34"/>
      <c r="B5" s="34"/>
      <c r="C5" s="34"/>
      <c r="D5" s="35"/>
      <c r="E5" s="35"/>
      <c r="F5" s="32"/>
      <c r="G5" s="32"/>
      <c r="H5" s="32"/>
      <c r="I5" s="32"/>
      <c r="J5" s="49"/>
      <c r="K5" s="50"/>
      <c r="L5" s="50"/>
      <c r="M5" s="36"/>
    </row>
    <row r="6" spans="1:13" ht="23.25" customHeight="1" x14ac:dyDescent="0.15">
      <c r="A6" s="51" t="s">
        <v>0</v>
      </c>
      <c r="B6" s="53" t="s">
        <v>1</v>
      </c>
      <c r="C6" s="55" t="s">
        <v>13</v>
      </c>
      <c r="D6" s="57" t="s">
        <v>12</v>
      </c>
      <c r="E6" s="58"/>
      <c r="F6" s="58"/>
      <c r="G6" s="58"/>
      <c r="H6" s="58"/>
      <c r="I6" s="58"/>
      <c r="J6" s="58"/>
      <c r="K6" s="58"/>
      <c r="L6" s="58"/>
      <c r="M6" s="59"/>
    </row>
    <row r="7" spans="1:13" ht="19.5" customHeight="1" thickBot="1" x14ac:dyDescent="0.2">
      <c r="A7" s="52"/>
      <c r="B7" s="54"/>
      <c r="C7" s="56"/>
      <c r="D7" s="5" t="s">
        <v>3</v>
      </c>
      <c r="E7" s="5" t="s">
        <v>4</v>
      </c>
      <c r="F7" s="5" t="s">
        <v>5</v>
      </c>
      <c r="G7" s="6" t="s">
        <v>6</v>
      </c>
      <c r="H7" s="60" t="s">
        <v>11</v>
      </c>
      <c r="I7" s="61"/>
      <c r="J7" s="61"/>
      <c r="K7" s="62"/>
      <c r="L7" s="63" t="s">
        <v>7</v>
      </c>
      <c r="M7" s="64"/>
    </row>
    <row r="8" spans="1:13" ht="26.25" customHeight="1" thickTop="1" x14ac:dyDescent="0.15">
      <c r="A8" s="10">
        <f>L2</f>
        <v>44136</v>
      </c>
      <c r="B8" s="38" t="str">
        <f>TEXT(A8,"aaa")</f>
        <v>日</v>
      </c>
      <c r="C8" s="11"/>
      <c r="D8" s="12"/>
      <c r="E8" s="13" t="s">
        <v>4</v>
      </c>
      <c r="F8" s="14"/>
      <c r="G8" s="15">
        <f>F8-D8</f>
        <v>0</v>
      </c>
      <c r="H8" s="65"/>
      <c r="I8" s="66"/>
      <c r="J8" s="66"/>
      <c r="K8" s="67"/>
      <c r="L8" s="68"/>
      <c r="M8" s="69"/>
    </row>
    <row r="9" spans="1:13" ht="26.25" customHeight="1" x14ac:dyDescent="0.15">
      <c r="A9" s="16">
        <f>A8+1</f>
        <v>44137</v>
      </c>
      <c r="B9" s="39" t="str">
        <f t="shared" ref="B9:B38" si="0">TEXT(A9,"aaa")</f>
        <v>月</v>
      </c>
      <c r="C9" s="17"/>
      <c r="D9" s="18"/>
      <c r="E9" s="19" t="s">
        <v>4</v>
      </c>
      <c r="F9" s="20"/>
      <c r="G9" s="21">
        <f t="shared" ref="G9:G38" si="1">F9-D9</f>
        <v>0</v>
      </c>
      <c r="H9" s="70"/>
      <c r="I9" s="71"/>
      <c r="J9" s="71"/>
      <c r="K9" s="72"/>
      <c r="L9" s="73"/>
      <c r="M9" s="74"/>
    </row>
    <row r="10" spans="1:13" ht="26.25" customHeight="1" x14ac:dyDescent="0.15">
      <c r="A10" s="16">
        <f t="shared" ref="A10:A38" si="2">A9+1</f>
        <v>44138</v>
      </c>
      <c r="B10" s="39" t="str">
        <f t="shared" si="0"/>
        <v>火</v>
      </c>
      <c r="C10" s="17"/>
      <c r="D10" s="18"/>
      <c r="E10" s="19"/>
      <c r="F10" s="20"/>
      <c r="G10" s="21">
        <f t="shared" si="1"/>
        <v>0</v>
      </c>
      <c r="H10" s="70"/>
      <c r="I10" s="71"/>
      <c r="J10" s="71"/>
      <c r="K10" s="72"/>
      <c r="L10" s="73"/>
      <c r="M10" s="74"/>
    </row>
    <row r="11" spans="1:13" ht="26.25" customHeight="1" x14ac:dyDescent="0.15">
      <c r="A11" s="16">
        <f t="shared" si="2"/>
        <v>44139</v>
      </c>
      <c r="B11" s="39" t="str">
        <f t="shared" si="0"/>
        <v>水</v>
      </c>
      <c r="C11" s="17"/>
      <c r="D11" s="18">
        <v>0.66666666666666663</v>
      </c>
      <c r="E11" s="19" t="s">
        <v>4</v>
      </c>
      <c r="F11" s="20">
        <v>0.6875</v>
      </c>
      <c r="G11" s="21">
        <f t="shared" si="1"/>
        <v>2.083333333333337E-2</v>
      </c>
      <c r="H11" s="70" t="s">
        <v>17</v>
      </c>
      <c r="I11" s="71"/>
      <c r="J11" s="71"/>
      <c r="K11" s="72"/>
      <c r="L11" s="73" t="s">
        <v>16</v>
      </c>
      <c r="M11" s="74"/>
    </row>
    <row r="12" spans="1:13" ht="26.25" customHeight="1" x14ac:dyDescent="0.15">
      <c r="A12" s="16">
        <f t="shared" si="2"/>
        <v>44140</v>
      </c>
      <c r="B12" s="39" t="str">
        <f t="shared" si="0"/>
        <v>木</v>
      </c>
      <c r="C12" s="17"/>
      <c r="D12" s="18">
        <v>0.66666666666666663</v>
      </c>
      <c r="E12" s="19" t="s">
        <v>4</v>
      </c>
      <c r="F12" s="20">
        <v>0.6875</v>
      </c>
      <c r="G12" s="21">
        <f t="shared" si="1"/>
        <v>2.083333333333337E-2</v>
      </c>
      <c r="H12" s="70" t="s">
        <v>18</v>
      </c>
      <c r="I12" s="71"/>
      <c r="J12" s="71"/>
      <c r="K12" s="72"/>
      <c r="L12" s="73" t="s">
        <v>16</v>
      </c>
      <c r="M12" s="74"/>
    </row>
    <row r="13" spans="1:13" ht="26.25" customHeight="1" x14ac:dyDescent="0.15">
      <c r="A13" s="16">
        <f t="shared" si="2"/>
        <v>44141</v>
      </c>
      <c r="B13" s="39" t="str">
        <f t="shared" si="0"/>
        <v>金</v>
      </c>
      <c r="C13" s="17"/>
      <c r="D13" s="18">
        <v>0.66666666666666663</v>
      </c>
      <c r="E13" s="19" t="s">
        <v>4</v>
      </c>
      <c r="F13" s="20">
        <v>0.6875</v>
      </c>
      <c r="G13" s="21">
        <f t="shared" si="1"/>
        <v>2.083333333333337E-2</v>
      </c>
      <c r="H13" s="70" t="s">
        <v>19</v>
      </c>
      <c r="I13" s="71"/>
      <c r="J13" s="71"/>
      <c r="K13" s="72"/>
      <c r="L13" s="73" t="s">
        <v>16</v>
      </c>
      <c r="M13" s="74"/>
    </row>
    <row r="14" spans="1:13" ht="26.25" customHeight="1" x14ac:dyDescent="0.15">
      <c r="A14" s="16">
        <f t="shared" si="2"/>
        <v>44142</v>
      </c>
      <c r="B14" s="39" t="str">
        <f t="shared" si="0"/>
        <v>土</v>
      </c>
      <c r="C14" s="17"/>
      <c r="D14" s="18"/>
      <c r="E14" s="19"/>
      <c r="F14" s="20"/>
      <c r="G14" s="21">
        <f t="shared" si="1"/>
        <v>0</v>
      </c>
      <c r="H14" s="70"/>
      <c r="I14" s="71"/>
      <c r="J14" s="71"/>
      <c r="K14" s="72"/>
      <c r="L14" s="73"/>
      <c r="M14" s="74"/>
    </row>
    <row r="15" spans="1:13" ht="26.25" customHeight="1" x14ac:dyDescent="0.15">
      <c r="A15" s="16">
        <f t="shared" si="2"/>
        <v>44143</v>
      </c>
      <c r="B15" s="39" t="str">
        <f t="shared" si="0"/>
        <v>日</v>
      </c>
      <c r="C15" s="17"/>
      <c r="D15" s="18"/>
      <c r="E15" s="19" t="s">
        <v>4</v>
      </c>
      <c r="F15" s="20"/>
      <c r="G15" s="21">
        <f t="shared" si="1"/>
        <v>0</v>
      </c>
      <c r="H15" s="70"/>
      <c r="I15" s="71"/>
      <c r="J15" s="71"/>
      <c r="K15" s="72"/>
      <c r="L15" s="73"/>
      <c r="M15" s="74"/>
    </row>
    <row r="16" spans="1:13" ht="26.25" customHeight="1" x14ac:dyDescent="0.15">
      <c r="A16" s="16">
        <f t="shared" si="2"/>
        <v>44144</v>
      </c>
      <c r="B16" s="39" t="str">
        <f t="shared" si="0"/>
        <v>月</v>
      </c>
      <c r="C16" s="17"/>
      <c r="D16" s="18"/>
      <c r="E16" s="19" t="s">
        <v>4</v>
      </c>
      <c r="F16" s="20"/>
      <c r="G16" s="21">
        <f t="shared" si="1"/>
        <v>0</v>
      </c>
      <c r="H16" s="70"/>
      <c r="I16" s="71"/>
      <c r="J16" s="71"/>
      <c r="K16" s="72"/>
      <c r="L16" s="73"/>
      <c r="M16" s="74"/>
    </row>
    <row r="17" spans="1:13" ht="26.25" customHeight="1" x14ac:dyDescent="0.15">
      <c r="A17" s="16">
        <f t="shared" si="2"/>
        <v>44145</v>
      </c>
      <c r="B17" s="39" t="str">
        <f t="shared" si="0"/>
        <v>火</v>
      </c>
      <c r="C17" s="17"/>
      <c r="D17" s="18">
        <v>0.66666666666666663</v>
      </c>
      <c r="E17" s="19" t="s">
        <v>4</v>
      </c>
      <c r="F17" s="20">
        <v>0.6875</v>
      </c>
      <c r="G17" s="21">
        <f t="shared" si="1"/>
        <v>2.083333333333337E-2</v>
      </c>
      <c r="H17" s="70"/>
      <c r="I17" s="71"/>
      <c r="J17" s="71"/>
      <c r="K17" s="72"/>
      <c r="L17" s="73" t="s">
        <v>20</v>
      </c>
      <c r="M17" s="74"/>
    </row>
    <row r="18" spans="1:13" ht="26.25" customHeight="1" x14ac:dyDescent="0.15">
      <c r="A18" s="16">
        <f t="shared" si="2"/>
        <v>44146</v>
      </c>
      <c r="B18" s="39" t="str">
        <f t="shared" si="0"/>
        <v>水</v>
      </c>
      <c r="C18" s="17"/>
      <c r="D18" s="18"/>
      <c r="E18" s="19" t="s">
        <v>4</v>
      </c>
      <c r="F18" s="20"/>
      <c r="G18" s="21">
        <f t="shared" si="1"/>
        <v>0</v>
      </c>
      <c r="H18" s="70"/>
      <c r="I18" s="71"/>
      <c r="J18" s="71"/>
      <c r="K18" s="72"/>
      <c r="L18" s="73"/>
      <c r="M18" s="74"/>
    </row>
    <row r="19" spans="1:13" ht="26.25" customHeight="1" x14ac:dyDescent="0.15">
      <c r="A19" s="16">
        <f t="shared" si="2"/>
        <v>44147</v>
      </c>
      <c r="B19" s="39" t="str">
        <f t="shared" si="0"/>
        <v>木</v>
      </c>
      <c r="C19" s="17"/>
      <c r="D19" s="18">
        <v>0.66666666666666663</v>
      </c>
      <c r="E19" s="19" t="s">
        <v>4</v>
      </c>
      <c r="F19" s="20">
        <v>0.6875</v>
      </c>
      <c r="G19" s="21">
        <f t="shared" si="1"/>
        <v>2.083333333333337E-2</v>
      </c>
      <c r="H19" s="70"/>
      <c r="I19" s="71"/>
      <c r="J19" s="71"/>
      <c r="K19" s="72"/>
      <c r="L19" s="73" t="s">
        <v>20</v>
      </c>
      <c r="M19" s="74"/>
    </row>
    <row r="20" spans="1:13" ht="26.25" customHeight="1" x14ac:dyDescent="0.15">
      <c r="A20" s="16">
        <f t="shared" si="2"/>
        <v>44148</v>
      </c>
      <c r="B20" s="39" t="str">
        <f t="shared" si="0"/>
        <v>金</v>
      </c>
      <c r="C20" s="17"/>
      <c r="D20" s="18">
        <v>0.66666666666666663</v>
      </c>
      <c r="E20" s="19" t="s">
        <v>4</v>
      </c>
      <c r="F20" s="20">
        <v>0.6875</v>
      </c>
      <c r="G20" s="21">
        <f t="shared" si="1"/>
        <v>2.083333333333337E-2</v>
      </c>
      <c r="H20" s="70"/>
      <c r="I20" s="71"/>
      <c r="J20" s="71"/>
      <c r="K20" s="72"/>
      <c r="L20" s="73" t="s">
        <v>22</v>
      </c>
      <c r="M20" s="74"/>
    </row>
    <row r="21" spans="1:13" ht="26.25" customHeight="1" x14ac:dyDescent="0.15">
      <c r="A21" s="16">
        <f t="shared" si="2"/>
        <v>44149</v>
      </c>
      <c r="B21" s="42" t="str">
        <f t="shared" si="0"/>
        <v>土</v>
      </c>
      <c r="C21" s="17"/>
      <c r="D21" s="18"/>
      <c r="E21" s="19" t="s">
        <v>4</v>
      </c>
      <c r="F21" s="20"/>
      <c r="G21" s="21">
        <f t="shared" si="1"/>
        <v>0</v>
      </c>
      <c r="H21" s="70" t="s">
        <v>23</v>
      </c>
      <c r="I21" s="71"/>
      <c r="J21" s="71"/>
      <c r="K21" s="72"/>
      <c r="L21" s="73"/>
      <c r="M21" s="74"/>
    </row>
    <row r="22" spans="1:13" ht="26.25" customHeight="1" x14ac:dyDescent="0.15">
      <c r="A22" s="16">
        <f t="shared" si="2"/>
        <v>44150</v>
      </c>
      <c r="B22" s="39" t="str">
        <f t="shared" si="0"/>
        <v>日</v>
      </c>
      <c r="C22" s="17"/>
      <c r="D22" s="18"/>
      <c r="E22" s="19" t="s">
        <v>4</v>
      </c>
      <c r="F22" s="20"/>
      <c r="G22" s="21">
        <f t="shared" si="1"/>
        <v>0</v>
      </c>
      <c r="H22" s="70"/>
      <c r="I22" s="71"/>
      <c r="J22" s="71"/>
      <c r="K22" s="72"/>
      <c r="L22" s="73"/>
      <c r="M22" s="74"/>
    </row>
    <row r="23" spans="1:13" ht="26.25" customHeight="1" x14ac:dyDescent="0.15">
      <c r="A23" s="16">
        <f t="shared" si="2"/>
        <v>44151</v>
      </c>
      <c r="B23" s="39" t="str">
        <f t="shared" si="0"/>
        <v>月</v>
      </c>
      <c r="C23" s="17"/>
      <c r="D23" s="18"/>
      <c r="E23" s="19" t="s">
        <v>4</v>
      </c>
      <c r="F23" s="20"/>
      <c r="G23" s="21">
        <f t="shared" si="1"/>
        <v>0</v>
      </c>
      <c r="H23" s="70"/>
      <c r="I23" s="71"/>
      <c r="J23" s="71"/>
      <c r="K23" s="72"/>
      <c r="L23" s="73"/>
      <c r="M23" s="74"/>
    </row>
    <row r="24" spans="1:13" ht="26.25" customHeight="1" x14ac:dyDescent="0.15">
      <c r="A24" s="16">
        <f t="shared" si="2"/>
        <v>44152</v>
      </c>
      <c r="B24" s="39" t="str">
        <f t="shared" si="0"/>
        <v>火</v>
      </c>
      <c r="C24" s="17"/>
      <c r="D24" s="18">
        <v>0.66666666666666663</v>
      </c>
      <c r="E24" s="19" t="s">
        <v>4</v>
      </c>
      <c r="F24" s="20">
        <v>0.6875</v>
      </c>
      <c r="G24" s="21">
        <f t="shared" si="1"/>
        <v>2.083333333333337E-2</v>
      </c>
      <c r="H24" s="70"/>
      <c r="I24" s="71"/>
      <c r="J24" s="71"/>
      <c r="K24" s="72"/>
      <c r="L24" s="73" t="s">
        <v>20</v>
      </c>
      <c r="M24" s="74"/>
    </row>
    <row r="25" spans="1:13" ht="26.25" customHeight="1" x14ac:dyDescent="0.15">
      <c r="A25" s="16">
        <f t="shared" si="2"/>
        <v>44153</v>
      </c>
      <c r="B25" s="39" t="str">
        <f t="shared" si="0"/>
        <v>水</v>
      </c>
      <c r="C25" s="17"/>
      <c r="D25" s="18"/>
      <c r="E25" s="19" t="s">
        <v>4</v>
      </c>
      <c r="F25" s="20"/>
      <c r="G25" s="21">
        <f t="shared" si="1"/>
        <v>0</v>
      </c>
      <c r="H25" s="70" t="s">
        <v>21</v>
      </c>
      <c r="I25" s="71"/>
      <c r="J25" s="71"/>
      <c r="K25" s="72"/>
      <c r="L25" s="73"/>
      <c r="M25" s="74"/>
    </row>
    <row r="26" spans="1:13" ht="26.25" customHeight="1" x14ac:dyDescent="0.15">
      <c r="A26" s="16">
        <f t="shared" si="2"/>
        <v>44154</v>
      </c>
      <c r="B26" s="39" t="str">
        <f t="shared" si="0"/>
        <v>木</v>
      </c>
      <c r="C26" s="17"/>
      <c r="D26" s="18"/>
      <c r="E26" s="19" t="s">
        <v>4</v>
      </c>
      <c r="F26" s="20"/>
      <c r="G26" s="21">
        <f t="shared" si="1"/>
        <v>0</v>
      </c>
      <c r="H26" s="70"/>
      <c r="I26" s="71"/>
      <c r="J26" s="71"/>
      <c r="K26" s="72"/>
      <c r="L26" s="73"/>
      <c r="M26" s="74"/>
    </row>
    <row r="27" spans="1:13" ht="26.25" customHeight="1" x14ac:dyDescent="0.15">
      <c r="A27" s="16">
        <f t="shared" si="2"/>
        <v>44155</v>
      </c>
      <c r="B27" s="39" t="str">
        <f t="shared" si="0"/>
        <v>金</v>
      </c>
      <c r="C27" s="17"/>
      <c r="D27" s="18"/>
      <c r="E27" s="19" t="s">
        <v>4</v>
      </c>
      <c r="F27" s="20"/>
      <c r="G27" s="21">
        <f t="shared" si="1"/>
        <v>0</v>
      </c>
      <c r="H27" s="70"/>
      <c r="I27" s="71"/>
      <c r="J27" s="71"/>
      <c r="K27" s="72"/>
      <c r="L27" s="73"/>
      <c r="M27" s="74"/>
    </row>
    <row r="28" spans="1:13" ht="26.25" customHeight="1" x14ac:dyDescent="0.15">
      <c r="A28" s="16">
        <f t="shared" si="2"/>
        <v>44156</v>
      </c>
      <c r="B28" s="39" t="str">
        <f t="shared" si="0"/>
        <v>土</v>
      </c>
      <c r="C28" s="17"/>
      <c r="D28" s="18"/>
      <c r="E28" s="19" t="s">
        <v>4</v>
      </c>
      <c r="F28" s="20"/>
      <c r="G28" s="21">
        <f t="shared" si="1"/>
        <v>0</v>
      </c>
      <c r="H28" s="70"/>
      <c r="I28" s="71"/>
      <c r="J28" s="71"/>
      <c r="K28" s="72"/>
      <c r="L28" s="73"/>
      <c r="M28" s="74"/>
    </row>
    <row r="29" spans="1:13" ht="26.25" customHeight="1" x14ac:dyDescent="0.15">
      <c r="A29" s="16">
        <f t="shared" si="2"/>
        <v>44157</v>
      </c>
      <c r="B29" s="39" t="str">
        <f t="shared" si="0"/>
        <v>日</v>
      </c>
      <c r="C29" s="17"/>
      <c r="D29" s="18"/>
      <c r="E29" s="19" t="s">
        <v>4</v>
      </c>
      <c r="F29" s="20"/>
      <c r="G29" s="21">
        <f t="shared" si="1"/>
        <v>0</v>
      </c>
      <c r="H29" s="70"/>
      <c r="I29" s="71"/>
      <c r="J29" s="71"/>
      <c r="K29" s="72"/>
      <c r="L29" s="73"/>
      <c r="M29" s="74"/>
    </row>
    <row r="30" spans="1:13" ht="26.25" customHeight="1" x14ac:dyDescent="0.15">
      <c r="A30" s="16">
        <f t="shared" si="2"/>
        <v>44158</v>
      </c>
      <c r="B30" s="39" t="str">
        <f t="shared" si="0"/>
        <v>月</v>
      </c>
      <c r="C30" s="17"/>
      <c r="D30" s="18"/>
      <c r="E30" s="19" t="s">
        <v>4</v>
      </c>
      <c r="F30" s="20"/>
      <c r="G30" s="21">
        <f t="shared" si="1"/>
        <v>0</v>
      </c>
      <c r="H30" s="70"/>
      <c r="I30" s="71"/>
      <c r="J30" s="71"/>
      <c r="K30" s="72"/>
      <c r="L30" s="73"/>
      <c r="M30" s="74"/>
    </row>
    <row r="31" spans="1:13" ht="26.25" customHeight="1" x14ac:dyDescent="0.15">
      <c r="A31" s="16">
        <f t="shared" si="2"/>
        <v>44159</v>
      </c>
      <c r="B31" s="39" t="str">
        <f t="shared" si="0"/>
        <v>火</v>
      </c>
      <c r="C31" s="17"/>
      <c r="D31" s="18"/>
      <c r="E31" s="19" t="s">
        <v>4</v>
      </c>
      <c r="F31" s="20"/>
      <c r="G31" s="21">
        <f t="shared" si="1"/>
        <v>0</v>
      </c>
      <c r="H31" s="70"/>
      <c r="I31" s="71"/>
      <c r="J31" s="71"/>
      <c r="K31" s="72"/>
      <c r="L31" s="73"/>
      <c r="M31" s="74"/>
    </row>
    <row r="32" spans="1:13" ht="26.25" customHeight="1" x14ac:dyDescent="0.15">
      <c r="A32" s="16">
        <f t="shared" si="2"/>
        <v>44160</v>
      </c>
      <c r="B32" s="39" t="str">
        <f t="shared" si="0"/>
        <v>水</v>
      </c>
      <c r="C32" s="17"/>
      <c r="D32" s="18"/>
      <c r="E32" s="19" t="s">
        <v>4</v>
      </c>
      <c r="F32" s="20"/>
      <c r="G32" s="21">
        <f t="shared" si="1"/>
        <v>0</v>
      </c>
      <c r="H32" s="70"/>
      <c r="I32" s="71"/>
      <c r="J32" s="71"/>
      <c r="K32" s="72"/>
      <c r="L32" s="73"/>
      <c r="M32" s="74"/>
    </row>
    <row r="33" spans="1:13" ht="26.25" customHeight="1" x14ac:dyDescent="0.15">
      <c r="A33" s="16">
        <f t="shared" si="2"/>
        <v>44161</v>
      </c>
      <c r="B33" s="39" t="str">
        <f t="shared" si="0"/>
        <v>木</v>
      </c>
      <c r="C33" s="17"/>
      <c r="D33" s="18"/>
      <c r="E33" s="19" t="s">
        <v>4</v>
      </c>
      <c r="F33" s="20"/>
      <c r="G33" s="21">
        <f t="shared" si="1"/>
        <v>0</v>
      </c>
      <c r="H33" s="70"/>
      <c r="I33" s="71"/>
      <c r="J33" s="71"/>
      <c r="K33" s="72"/>
      <c r="L33" s="73"/>
      <c r="M33" s="74"/>
    </row>
    <row r="34" spans="1:13" ht="26.25" customHeight="1" x14ac:dyDescent="0.15">
      <c r="A34" s="16">
        <f t="shared" si="2"/>
        <v>44162</v>
      </c>
      <c r="B34" s="39" t="str">
        <f t="shared" si="0"/>
        <v>金</v>
      </c>
      <c r="C34" s="17"/>
      <c r="D34" s="18"/>
      <c r="E34" s="19" t="s">
        <v>4</v>
      </c>
      <c r="F34" s="20"/>
      <c r="G34" s="21">
        <f t="shared" si="1"/>
        <v>0</v>
      </c>
      <c r="H34" s="70"/>
      <c r="I34" s="71"/>
      <c r="J34" s="71"/>
      <c r="K34" s="72"/>
      <c r="L34" s="73"/>
      <c r="M34" s="74"/>
    </row>
    <row r="35" spans="1:13" ht="26.25" customHeight="1" x14ac:dyDescent="0.15">
      <c r="A35" s="16">
        <f t="shared" si="2"/>
        <v>44163</v>
      </c>
      <c r="B35" s="39" t="str">
        <f t="shared" si="0"/>
        <v>土</v>
      </c>
      <c r="C35" s="17"/>
      <c r="D35" s="18"/>
      <c r="E35" s="19" t="s">
        <v>4</v>
      </c>
      <c r="F35" s="20"/>
      <c r="G35" s="21">
        <f t="shared" si="1"/>
        <v>0</v>
      </c>
      <c r="H35" s="70"/>
      <c r="I35" s="71"/>
      <c r="J35" s="71"/>
      <c r="K35" s="72"/>
      <c r="L35" s="73"/>
      <c r="M35" s="74"/>
    </row>
    <row r="36" spans="1:13" ht="26.25" customHeight="1" x14ac:dyDescent="0.15">
      <c r="A36" s="16">
        <f t="shared" si="2"/>
        <v>44164</v>
      </c>
      <c r="B36" s="39" t="str">
        <f t="shared" si="0"/>
        <v>日</v>
      </c>
      <c r="C36" s="17"/>
      <c r="D36" s="18"/>
      <c r="E36" s="19" t="s">
        <v>4</v>
      </c>
      <c r="F36" s="20"/>
      <c r="G36" s="21">
        <f t="shared" si="1"/>
        <v>0</v>
      </c>
      <c r="H36" s="70"/>
      <c r="I36" s="71"/>
      <c r="J36" s="71"/>
      <c r="K36" s="72"/>
      <c r="L36" s="73"/>
      <c r="M36" s="74"/>
    </row>
    <row r="37" spans="1:13" ht="26.25" customHeight="1" x14ac:dyDescent="0.15">
      <c r="A37" s="16">
        <f t="shared" si="2"/>
        <v>44165</v>
      </c>
      <c r="B37" s="39" t="str">
        <f t="shared" si="0"/>
        <v>月</v>
      </c>
      <c r="C37" s="17"/>
      <c r="D37" s="18"/>
      <c r="E37" s="19" t="s">
        <v>4</v>
      </c>
      <c r="F37" s="20"/>
      <c r="G37" s="21">
        <f t="shared" si="1"/>
        <v>0</v>
      </c>
      <c r="H37" s="70"/>
      <c r="I37" s="71"/>
      <c r="J37" s="71"/>
      <c r="K37" s="72"/>
      <c r="L37" s="73"/>
      <c r="M37" s="74"/>
    </row>
    <row r="38" spans="1:13" ht="26.25" customHeight="1" x14ac:dyDescent="0.15">
      <c r="A38" s="22">
        <f t="shared" si="2"/>
        <v>44166</v>
      </c>
      <c r="B38" s="40" t="str">
        <f t="shared" si="0"/>
        <v>火</v>
      </c>
      <c r="C38" s="23"/>
      <c r="D38" s="24">
        <v>0.66666666666666663</v>
      </c>
      <c r="E38" s="25" t="s">
        <v>4</v>
      </c>
      <c r="F38" s="26">
        <v>0.6875</v>
      </c>
      <c r="G38" s="27">
        <f t="shared" si="1"/>
        <v>2.083333333333337E-2</v>
      </c>
      <c r="H38" s="76"/>
      <c r="I38" s="77"/>
      <c r="J38" s="77"/>
      <c r="K38" s="78"/>
      <c r="L38" s="79" t="s">
        <v>20</v>
      </c>
      <c r="M38" s="80"/>
    </row>
    <row r="39" spans="1:13" ht="22.5" customHeight="1" thickBot="1" x14ac:dyDescent="0.2">
      <c r="A39" s="81" t="s">
        <v>10</v>
      </c>
      <c r="B39" s="82"/>
      <c r="C39" s="82"/>
      <c r="D39" s="82"/>
      <c r="E39" s="82"/>
      <c r="F39" s="83"/>
      <c r="G39" s="7">
        <f>SUM(G8:G38)</f>
        <v>0.16666666666666696</v>
      </c>
      <c r="H39" s="8"/>
      <c r="I39" s="8"/>
      <c r="J39" s="8"/>
      <c r="K39" s="9"/>
      <c r="L39" s="84"/>
      <c r="M39" s="85"/>
    </row>
    <row r="40" spans="1:13" ht="24" customHeight="1" x14ac:dyDescent="0.15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</row>
    <row r="41" spans="1:13" ht="24" customHeight="1" x14ac:dyDescent="0.1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  <row r="42" spans="1:13" ht="24" customHeight="1" x14ac:dyDescent="0.1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</sheetData>
  <mergeCells count="78">
    <mergeCell ref="A4:E4"/>
    <mergeCell ref="J4:L4"/>
    <mergeCell ref="A2:K2"/>
    <mergeCell ref="J3:L3"/>
    <mergeCell ref="J5:L5"/>
    <mergeCell ref="A6:A7"/>
    <mergeCell ref="B6:B7"/>
    <mergeCell ref="C6:C7"/>
    <mergeCell ref="D6:M6"/>
    <mergeCell ref="H7:K7"/>
    <mergeCell ref="L7:M7"/>
    <mergeCell ref="H8:K8"/>
    <mergeCell ref="L8:M8"/>
    <mergeCell ref="H9:K9"/>
    <mergeCell ref="L9:M9"/>
    <mergeCell ref="H10:K10"/>
    <mergeCell ref="L10:M10"/>
    <mergeCell ref="H11:K11"/>
    <mergeCell ref="L11:M11"/>
    <mergeCell ref="H12:K12"/>
    <mergeCell ref="L12:M12"/>
    <mergeCell ref="H13:K13"/>
    <mergeCell ref="L13:M13"/>
    <mergeCell ref="H14:K14"/>
    <mergeCell ref="L14:M14"/>
    <mergeCell ref="H15:K15"/>
    <mergeCell ref="L15:M15"/>
    <mergeCell ref="H16:K16"/>
    <mergeCell ref="L16:M16"/>
    <mergeCell ref="H17:K17"/>
    <mergeCell ref="L17:M17"/>
    <mergeCell ref="H18:K18"/>
    <mergeCell ref="L18:M18"/>
    <mergeCell ref="H19:K19"/>
    <mergeCell ref="L19:M19"/>
    <mergeCell ref="H20:K20"/>
    <mergeCell ref="L20:M20"/>
    <mergeCell ref="H21:K21"/>
    <mergeCell ref="L21:M21"/>
    <mergeCell ref="H22:K22"/>
    <mergeCell ref="L22:M22"/>
    <mergeCell ref="H23:K23"/>
    <mergeCell ref="L23:M23"/>
    <mergeCell ref="H24:K24"/>
    <mergeCell ref="L24:M24"/>
    <mergeCell ref="H25:K25"/>
    <mergeCell ref="L25:M25"/>
    <mergeCell ref="H26:K26"/>
    <mergeCell ref="L26:M26"/>
    <mergeCell ref="H27:K27"/>
    <mergeCell ref="L27:M27"/>
    <mergeCell ref="H28:K28"/>
    <mergeCell ref="L28:M28"/>
    <mergeCell ref="H29:K29"/>
    <mergeCell ref="L29:M29"/>
    <mergeCell ref="H30:K30"/>
    <mergeCell ref="L30:M30"/>
    <mergeCell ref="H31:K31"/>
    <mergeCell ref="L31:M31"/>
    <mergeCell ref="H32:K32"/>
    <mergeCell ref="L32:M32"/>
    <mergeCell ref="H33:K33"/>
    <mergeCell ref="L33:M33"/>
    <mergeCell ref="H34:K34"/>
    <mergeCell ref="L34:M34"/>
    <mergeCell ref="H35:K35"/>
    <mergeCell ref="L35:M35"/>
    <mergeCell ref="H36:K36"/>
    <mergeCell ref="L36:M36"/>
    <mergeCell ref="H37:K37"/>
    <mergeCell ref="L37:M37"/>
    <mergeCell ref="A42:M42"/>
    <mergeCell ref="H38:K38"/>
    <mergeCell ref="L38:M38"/>
    <mergeCell ref="A39:F39"/>
    <mergeCell ref="L39:M39"/>
    <mergeCell ref="A40:M40"/>
    <mergeCell ref="A41:M41"/>
  </mergeCells>
  <phoneticPr fontId="1"/>
  <conditionalFormatting sqref="A8:M8">
    <cfRule type="expression" dxfId="7" priority="7">
      <formula>$B$8="土"</formula>
    </cfRule>
    <cfRule type="expression" dxfId="6" priority="8">
      <formula>$B$8="日"</formula>
    </cfRule>
  </conditionalFormatting>
  <conditionalFormatting sqref="A9:M9">
    <cfRule type="expression" dxfId="5" priority="5">
      <formula>$B$9="土"</formula>
    </cfRule>
    <cfRule type="expression" dxfId="4" priority="6">
      <formula>$B$9="日"</formula>
    </cfRule>
  </conditionalFormatting>
  <conditionalFormatting sqref="A10:M10">
    <cfRule type="expression" dxfId="3" priority="3">
      <formula>$B10="土"</formula>
    </cfRule>
    <cfRule type="expression" dxfId="2" priority="4">
      <formula>$B10="日"</formula>
    </cfRule>
  </conditionalFormatting>
  <conditionalFormatting sqref="A11:M38">
    <cfRule type="expression" dxfId="1" priority="1">
      <formula>$B11="土"</formula>
    </cfRule>
    <cfRule type="expression" dxfId="0" priority="2">
      <formula>$B11="日"</formula>
    </cfRule>
  </conditionalFormatting>
  <dataValidations count="1">
    <dataValidation type="list" allowBlank="1" showInputMessage="1" showErrorMessage="1" sqref="J4:L4">
      <formula1>#REF!</formula1>
    </dataValidation>
  </dataValidations>
  <printOptions horizontalCentered="1" verticalCentered="1"/>
  <pageMargins left="0.39370078740157483" right="0.19685039370078741" top="0.35433070866141736" bottom="0.19685039370078741" header="0.31496062992125984" footer="0.19685039370078741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C526B4-DBCB-4A7A-9D4F-26501271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20B2DA-5087-4532-AD90-8438F9E2A4F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E51178-CE8F-448E-A9FA-41A7035543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</vt:lpstr>
      <vt:lpstr>'11月'!Print_Area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田中 寿子</cp:lastModifiedBy>
  <cp:lastPrinted>2020-10-29T09:27:10Z</cp:lastPrinted>
  <dcterms:created xsi:type="dcterms:W3CDTF">2017-12-08T02:30:17Z</dcterms:created>
  <dcterms:modified xsi:type="dcterms:W3CDTF">2020-11-02T04:28:54Z</dcterms:modified>
</cp:coreProperties>
</file>